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\"/>
    </mc:Choice>
  </mc:AlternateContent>
  <bookViews>
    <workbookView xWindow="0" yWindow="0" windowWidth="19200" windowHeight="13170"/>
  </bookViews>
  <sheets>
    <sheet name="Gr 11A" sheetId="40" r:id="rId1"/>
    <sheet name="Gr 12A" sheetId="33" r:id="rId2"/>
    <sheet name="Gr 13A" sheetId="1" r:id="rId3"/>
    <sheet name="Gr 14A" sheetId="3" r:id="rId4"/>
    <sheet name="Gr 11B" sheetId="2" r:id="rId5"/>
    <sheet name="Gr 12B" sheetId="4" r:id="rId6"/>
    <sheet name="Gr 13B" sheetId="8" r:id="rId7"/>
    <sheet name="Gr 14B" sheetId="9" r:id="rId8"/>
    <sheet name="Gr 11C" sheetId="30" r:id="rId9"/>
    <sheet name="Gr 12C" sheetId="31" r:id="rId10"/>
    <sheet name="Gr 13C" sheetId="34" r:id="rId11"/>
    <sheet name="Gr 14C" sheetId="10" r:id="rId12"/>
    <sheet name="Gr 15C" sheetId="41" r:id="rId13"/>
    <sheet name="Gr 11D" sheetId="17" r:id="rId14"/>
    <sheet name="Gr 12D" sheetId="12" r:id="rId15"/>
    <sheet name="Gr 13D" sheetId="13" r:id="rId16"/>
    <sheet name="Gr 14D" sheetId="14" r:id="rId17"/>
    <sheet name="Gr 15D" sheetId="15" r:id="rId18"/>
    <sheet name="Gr 11E" sheetId="20" r:id="rId19"/>
    <sheet name="Gr 12E" sheetId="21" r:id="rId20"/>
    <sheet name="Gr 13E" sheetId="22" r:id="rId21"/>
    <sheet name="Gr 14E" sheetId="37" r:id="rId2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40" l="1"/>
  <c r="F15" i="40"/>
  <c r="I14" i="40"/>
  <c r="H14" i="40"/>
  <c r="G14" i="40"/>
  <c r="F14" i="40"/>
  <c r="H15" i="40" s="1"/>
  <c r="G13" i="40"/>
  <c r="F13" i="40"/>
  <c r="I12" i="40"/>
  <c r="H12" i="40"/>
  <c r="G12" i="40"/>
  <c r="F12" i="40"/>
  <c r="H13" i="40" s="1"/>
  <c r="L11" i="40"/>
  <c r="L9" i="40"/>
  <c r="L7" i="40"/>
  <c r="H7" i="40"/>
  <c r="L5" i="40"/>
  <c r="H5" i="40"/>
  <c r="T19" i="33"/>
  <c r="K19" i="33"/>
  <c r="J19" i="33"/>
  <c r="G19" i="33"/>
  <c r="F19" i="33"/>
  <c r="M18" i="33"/>
  <c r="L18" i="33"/>
  <c r="K18" i="33"/>
  <c r="J18" i="33"/>
  <c r="L19" i="33" s="1"/>
  <c r="I18" i="33"/>
  <c r="H18" i="33"/>
  <c r="G18" i="33"/>
  <c r="F18" i="33"/>
  <c r="H19" i="33" s="1"/>
  <c r="T17" i="33"/>
  <c r="K17" i="33"/>
  <c r="J17" i="33"/>
  <c r="L17" i="33" s="1"/>
  <c r="G17" i="33"/>
  <c r="F17" i="33"/>
  <c r="M16" i="33"/>
  <c r="L16" i="33"/>
  <c r="K16" i="33"/>
  <c r="J16" i="33"/>
  <c r="I16" i="33"/>
  <c r="H16" i="33"/>
  <c r="H17" i="33" s="1"/>
  <c r="G16" i="33"/>
  <c r="F16" i="33"/>
  <c r="T15" i="33"/>
  <c r="P15" i="33"/>
  <c r="G15" i="33"/>
  <c r="F15" i="33"/>
  <c r="I14" i="33"/>
  <c r="H14" i="33"/>
  <c r="G14" i="33"/>
  <c r="F14" i="33"/>
  <c r="H15" i="33" s="1"/>
  <c r="T13" i="33"/>
  <c r="P13" i="33"/>
  <c r="G13" i="33"/>
  <c r="F13" i="33"/>
  <c r="I12" i="33"/>
  <c r="H12" i="33"/>
  <c r="G12" i="33"/>
  <c r="F12" i="33"/>
  <c r="H13" i="33" s="1"/>
  <c r="T11" i="33"/>
  <c r="P11" i="33"/>
  <c r="L11" i="33"/>
  <c r="T9" i="33"/>
  <c r="P9" i="33"/>
  <c r="L9" i="33"/>
  <c r="T7" i="33"/>
  <c r="P7" i="33"/>
  <c r="L7" i="33"/>
  <c r="H7" i="33"/>
  <c r="T5" i="33"/>
  <c r="P5" i="33"/>
  <c r="L5" i="33"/>
  <c r="H5" i="33"/>
  <c r="P11" i="1"/>
  <c r="L11" i="1"/>
  <c r="P9" i="1"/>
  <c r="L9" i="1"/>
  <c r="P7" i="1"/>
  <c r="L7" i="1"/>
  <c r="H7" i="1"/>
  <c r="P5" i="1"/>
  <c r="L5" i="1"/>
  <c r="H5" i="1"/>
  <c r="F12" i="1"/>
  <c r="G12" i="1"/>
  <c r="H12" i="1"/>
  <c r="I12" i="1"/>
  <c r="F13" i="1"/>
  <c r="G13" i="1"/>
  <c r="P13" i="1"/>
  <c r="F14" i="1"/>
  <c r="G14" i="1"/>
  <c r="H14" i="1"/>
  <c r="I14" i="1"/>
  <c r="F15" i="1"/>
  <c r="G15" i="1"/>
  <c r="P15" i="1"/>
  <c r="F16" i="1"/>
  <c r="G16" i="1"/>
  <c r="H16" i="1"/>
  <c r="I16" i="1"/>
  <c r="J16" i="1"/>
  <c r="K16" i="1"/>
  <c r="L16" i="1"/>
  <c r="M16" i="1"/>
  <c r="F17" i="1"/>
  <c r="G17" i="1"/>
  <c r="J17" i="1"/>
  <c r="K17" i="1"/>
  <c r="F18" i="1"/>
  <c r="G18" i="1"/>
  <c r="H18" i="1"/>
  <c r="I18" i="1"/>
  <c r="J18" i="1"/>
  <c r="K18" i="1"/>
  <c r="L18" i="1"/>
  <c r="M18" i="1"/>
  <c r="F19" i="1"/>
  <c r="G19" i="1"/>
  <c r="J19" i="1"/>
  <c r="L19" i="1" s="1"/>
  <c r="K19" i="1"/>
  <c r="T19" i="3"/>
  <c r="K19" i="3"/>
  <c r="J19" i="3"/>
  <c r="G19" i="3"/>
  <c r="F19" i="3"/>
  <c r="M18" i="3"/>
  <c r="L18" i="3"/>
  <c r="K18" i="3"/>
  <c r="J18" i="3"/>
  <c r="L19" i="3" s="1"/>
  <c r="I18" i="3"/>
  <c r="H18" i="3"/>
  <c r="G18" i="3"/>
  <c r="F18" i="3"/>
  <c r="H19" i="3" s="1"/>
  <c r="T17" i="3"/>
  <c r="K17" i="3"/>
  <c r="J17" i="3"/>
  <c r="G17" i="3"/>
  <c r="F17" i="3"/>
  <c r="M16" i="3"/>
  <c r="L16" i="3"/>
  <c r="K16" i="3"/>
  <c r="J16" i="3"/>
  <c r="L17" i="3" s="1"/>
  <c r="I16" i="3"/>
  <c r="H16" i="3"/>
  <c r="G16" i="3"/>
  <c r="F16" i="3"/>
  <c r="H17" i="3" s="1"/>
  <c r="T15" i="3"/>
  <c r="P15" i="3"/>
  <c r="G15" i="3"/>
  <c r="F15" i="3"/>
  <c r="I14" i="3"/>
  <c r="H14" i="3"/>
  <c r="G14" i="3"/>
  <c r="F14" i="3"/>
  <c r="H15" i="3" s="1"/>
  <c r="T13" i="3"/>
  <c r="P13" i="3"/>
  <c r="G13" i="3"/>
  <c r="F13" i="3"/>
  <c r="I12" i="3"/>
  <c r="H12" i="3"/>
  <c r="G12" i="3"/>
  <c r="H13" i="3" s="1"/>
  <c r="F12" i="3"/>
  <c r="T11" i="3"/>
  <c r="P11" i="3"/>
  <c r="L11" i="3"/>
  <c r="T9" i="3"/>
  <c r="P9" i="3"/>
  <c r="L9" i="3"/>
  <c r="T7" i="3"/>
  <c r="P7" i="3"/>
  <c r="L7" i="3"/>
  <c r="H7" i="3"/>
  <c r="T5" i="3"/>
  <c r="P5" i="3"/>
  <c r="L5" i="3"/>
  <c r="H5" i="3"/>
  <c r="L17" i="1" l="1"/>
  <c r="H15" i="1"/>
  <c r="H19" i="1"/>
  <c r="H17" i="1"/>
  <c r="H13" i="1"/>
  <c r="T19" i="41" l="1"/>
  <c r="K19" i="41"/>
  <c r="J19" i="41"/>
  <c r="G19" i="41"/>
  <c r="F19" i="41"/>
  <c r="M18" i="41"/>
  <c r="L18" i="41"/>
  <c r="K18" i="41"/>
  <c r="L19" i="41" s="1"/>
  <c r="J18" i="41"/>
  <c r="I18" i="41"/>
  <c r="H18" i="41"/>
  <c r="G18" i="41"/>
  <c r="H19" i="41" s="1"/>
  <c r="F18" i="41"/>
  <c r="T17" i="41"/>
  <c r="K17" i="41"/>
  <c r="J17" i="41"/>
  <c r="G17" i="41"/>
  <c r="F17" i="41"/>
  <c r="M16" i="41"/>
  <c r="L16" i="41"/>
  <c r="K16" i="41"/>
  <c r="J16" i="41"/>
  <c r="L17" i="41" s="1"/>
  <c r="I16" i="41"/>
  <c r="H16" i="41"/>
  <c r="G16" i="41"/>
  <c r="F16" i="41"/>
  <c r="H17" i="41" s="1"/>
  <c r="T15" i="41"/>
  <c r="P15" i="41"/>
  <c r="G15" i="41"/>
  <c r="F15" i="41"/>
  <c r="I14" i="41"/>
  <c r="H14" i="41"/>
  <c r="G14" i="41"/>
  <c r="H15" i="41" s="1"/>
  <c r="F14" i="41"/>
  <c r="T13" i="41"/>
  <c r="P13" i="41"/>
  <c r="G13" i="41"/>
  <c r="F13" i="41"/>
  <c r="I12" i="41"/>
  <c r="H12" i="41"/>
  <c r="H13" i="41" s="1"/>
  <c r="G12" i="41"/>
  <c r="F12" i="41"/>
  <c r="T11" i="41"/>
  <c r="P11" i="41"/>
  <c r="L11" i="41"/>
  <c r="T9" i="41"/>
  <c r="P9" i="41"/>
  <c r="L9" i="41"/>
  <c r="T7" i="41"/>
  <c r="P7" i="41"/>
  <c r="L7" i="41"/>
  <c r="H7" i="41"/>
  <c r="T5" i="41"/>
  <c r="P5" i="41"/>
  <c r="L5" i="41"/>
  <c r="H5" i="41"/>
  <c r="K19" i="10"/>
  <c r="J19" i="10"/>
  <c r="G19" i="10"/>
  <c r="F19" i="10"/>
  <c r="M18" i="10"/>
  <c r="L18" i="10"/>
  <c r="K18" i="10"/>
  <c r="J18" i="10"/>
  <c r="L19" i="10" s="1"/>
  <c r="I18" i="10"/>
  <c r="H18" i="10"/>
  <c r="H19" i="10" s="1"/>
  <c r="G18" i="10"/>
  <c r="F18" i="10"/>
  <c r="K17" i="10"/>
  <c r="J17" i="10"/>
  <c r="G17" i="10"/>
  <c r="F17" i="10"/>
  <c r="M16" i="10"/>
  <c r="L16" i="10"/>
  <c r="K16" i="10"/>
  <c r="J16" i="10"/>
  <c r="L17" i="10" s="1"/>
  <c r="I16" i="10"/>
  <c r="H16" i="10"/>
  <c r="G16" i="10"/>
  <c r="F16" i="10"/>
  <c r="H17" i="10" s="1"/>
  <c r="P15" i="10"/>
  <c r="G15" i="10"/>
  <c r="F15" i="10"/>
  <c r="I14" i="10"/>
  <c r="H14" i="10"/>
  <c r="G14" i="10"/>
  <c r="F14" i="10"/>
  <c r="H15" i="10" s="1"/>
  <c r="P13" i="10"/>
  <c r="G13" i="10"/>
  <c r="F13" i="10"/>
  <c r="I12" i="10"/>
  <c r="H12" i="10"/>
  <c r="G12" i="10"/>
  <c r="F12" i="10"/>
  <c r="H13" i="10" s="1"/>
  <c r="P11" i="10"/>
  <c r="L11" i="10"/>
  <c r="P9" i="10"/>
  <c r="L9" i="10"/>
  <c r="P7" i="10"/>
  <c r="L7" i="10"/>
  <c r="H7" i="10"/>
  <c r="P5" i="10"/>
  <c r="L5" i="10"/>
  <c r="H5" i="10"/>
  <c r="T19" i="34"/>
  <c r="K19" i="34"/>
  <c r="J19" i="34"/>
  <c r="G19" i="34"/>
  <c r="F19" i="34"/>
  <c r="M18" i="34"/>
  <c r="L18" i="34"/>
  <c r="K18" i="34"/>
  <c r="L19" i="34" s="1"/>
  <c r="J18" i="34"/>
  <c r="I18" i="34"/>
  <c r="H18" i="34"/>
  <c r="G18" i="34"/>
  <c r="H19" i="34" s="1"/>
  <c r="F18" i="34"/>
  <c r="T17" i="34"/>
  <c r="K17" i="34"/>
  <c r="J17" i="34"/>
  <c r="G17" i="34"/>
  <c r="F17" i="34"/>
  <c r="M16" i="34"/>
  <c r="L16" i="34"/>
  <c r="K16" i="34"/>
  <c r="J16" i="34"/>
  <c r="L17" i="34" s="1"/>
  <c r="I16" i="34"/>
  <c r="H16" i="34"/>
  <c r="G16" i="34"/>
  <c r="F16" i="34"/>
  <c r="H17" i="34" s="1"/>
  <c r="T15" i="34"/>
  <c r="P15" i="34"/>
  <c r="G15" i="34"/>
  <c r="F15" i="34"/>
  <c r="I14" i="34"/>
  <c r="H14" i="34"/>
  <c r="G14" i="34"/>
  <c r="H15" i="34" s="1"/>
  <c r="F14" i="34"/>
  <c r="T13" i="34"/>
  <c r="P13" i="34"/>
  <c r="G13" i="34"/>
  <c r="F13" i="34"/>
  <c r="I12" i="34"/>
  <c r="H12" i="34"/>
  <c r="H13" i="34" s="1"/>
  <c r="G12" i="34"/>
  <c r="F12" i="34"/>
  <c r="T11" i="34"/>
  <c r="P11" i="34"/>
  <c r="L11" i="34"/>
  <c r="T9" i="34"/>
  <c r="P9" i="34"/>
  <c r="L9" i="34"/>
  <c r="T7" i="34"/>
  <c r="P7" i="34"/>
  <c r="L7" i="34"/>
  <c r="H7" i="34"/>
  <c r="T5" i="34"/>
  <c r="P5" i="34"/>
  <c r="L5" i="34"/>
  <c r="H5" i="34"/>
  <c r="T19" i="31"/>
  <c r="K19" i="31"/>
  <c r="J19" i="31"/>
  <c r="G19" i="31"/>
  <c r="F19" i="31"/>
  <c r="M18" i="31"/>
  <c r="L18" i="31"/>
  <c r="K18" i="31"/>
  <c r="L19" i="31" s="1"/>
  <c r="J18" i="31"/>
  <c r="I18" i="31"/>
  <c r="H18" i="31"/>
  <c r="G18" i="31"/>
  <c r="H19" i="31" s="1"/>
  <c r="F18" i="31"/>
  <c r="T17" i="31"/>
  <c r="K17" i="31"/>
  <c r="J17" i="31"/>
  <c r="G17" i="31"/>
  <c r="F17" i="31"/>
  <c r="M16" i="31"/>
  <c r="L16" i="31"/>
  <c r="K16" i="31"/>
  <c r="J16" i="31"/>
  <c r="L17" i="31" s="1"/>
  <c r="I16" i="31"/>
  <c r="H16" i="31"/>
  <c r="G16" i="31"/>
  <c r="F16" i="31"/>
  <c r="H17" i="31" s="1"/>
  <c r="T15" i="31"/>
  <c r="P15" i="31"/>
  <c r="G15" i="31"/>
  <c r="F15" i="31"/>
  <c r="I14" i="31"/>
  <c r="H14" i="31"/>
  <c r="G14" i="31"/>
  <c r="H15" i="31" s="1"/>
  <c r="F14" i="31"/>
  <c r="T13" i="31"/>
  <c r="P13" i="31"/>
  <c r="G13" i="31"/>
  <c r="F13" i="31"/>
  <c r="I12" i="31"/>
  <c r="H12" i="31"/>
  <c r="H13" i="31" s="1"/>
  <c r="G12" i="31"/>
  <c r="F12" i="31"/>
  <c r="T11" i="31"/>
  <c r="P11" i="31"/>
  <c r="L11" i="31"/>
  <c r="T9" i="31"/>
  <c r="P9" i="31"/>
  <c r="L9" i="31"/>
  <c r="T7" i="31"/>
  <c r="P7" i="31"/>
  <c r="L7" i="31"/>
  <c r="H7" i="31"/>
  <c r="T5" i="31"/>
  <c r="P5" i="31"/>
  <c r="L5" i="31"/>
  <c r="H5" i="31"/>
  <c r="T19" i="30"/>
  <c r="K19" i="30"/>
  <c r="J19" i="30"/>
  <c r="G19" i="30"/>
  <c r="F19" i="30"/>
  <c r="M18" i="30"/>
  <c r="L18" i="30"/>
  <c r="K18" i="30"/>
  <c r="L19" i="30" s="1"/>
  <c r="J18" i="30"/>
  <c r="I18" i="30"/>
  <c r="H18" i="30"/>
  <c r="G18" i="30"/>
  <c r="H19" i="30" s="1"/>
  <c r="F18" i="30"/>
  <c r="T17" i="30"/>
  <c r="K17" i="30"/>
  <c r="J17" i="30"/>
  <c r="G17" i="30"/>
  <c r="F17" i="30"/>
  <c r="M16" i="30"/>
  <c r="L16" i="30"/>
  <c r="K16" i="30"/>
  <c r="J16" i="30"/>
  <c r="L17" i="30" s="1"/>
  <c r="I16" i="30"/>
  <c r="H16" i="30"/>
  <c r="G16" i="30"/>
  <c r="F16" i="30"/>
  <c r="H17" i="30" s="1"/>
  <c r="T15" i="30"/>
  <c r="P15" i="30"/>
  <c r="G15" i="30"/>
  <c r="F15" i="30"/>
  <c r="I14" i="30"/>
  <c r="H14" i="30"/>
  <c r="G14" i="30"/>
  <c r="H15" i="30" s="1"/>
  <c r="F14" i="30"/>
  <c r="T13" i="30"/>
  <c r="P13" i="30"/>
  <c r="G13" i="30"/>
  <c r="F13" i="30"/>
  <c r="I12" i="30"/>
  <c r="H12" i="30"/>
  <c r="H13" i="30" s="1"/>
  <c r="G12" i="30"/>
  <c r="F12" i="30"/>
  <c r="T11" i="30"/>
  <c r="P11" i="30"/>
  <c r="L11" i="30"/>
  <c r="T9" i="30"/>
  <c r="P9" i="30"/>
  <c r="L9" i="30"/>
  <c r="T7" i="30"/>
  <c r="P7" i="30"/>
  <c r="L7" i="30"/>
  <c r="H7" i="30"/>
  <c r="T5" i="30"/>
  <c r="P5" i="30"/>
  <c r="L5" i="30"/>
  <c r="H5" i="30"/>
  <c r="K19" i="37" l="1"/>
  <c r="J19" i="37"/>
  <c r="G19" i="37"/>
  <c r="F19" i="37"/>
  <c r="M18" i="37"/>
  <c r="L18" i="37"/>
  <c r="K18" i="37"/>
  <c r="L19" i="37" s="1"/>
  <c r="J18" i="37"/>
  <c r="I18" i="37"/>
  <c r="H18" i="37"/>
  <c r="G18" i="37"/>
  <c r="H19" i="37" s="1"/>
  <c r="F18" i="37"/>
  <c r="K17" i="37"/>
  <c r="J17" i="37"/>
  <c r="G17" i="37"/>
  <c r="F17" i="37"/>
  <c r="M16" i="37"/>
  <c r="L16" i="37"/>
  <c r="K16" i="37"/>
  <c r="J16" i="37"/>
  <c r="L17" i="37" s="1"/>
  <c r="I16" i="37"/>
  <c r="H16" i="37"/>
  <c r="G16" i="37"/>
  <c r="F16" i="37"/>
  <c r="H17" i="37" s="1"/>
  <c r="P15" i="37"/>
  <c r="G15" i="37"/>
  <c r="F15" i="37"/>
  <c r="I14" i="37"/>
  <c r="H14" i="37"/>
  <c r="G14" i="37"/>
  <c r="F14" i="37"/>
  <c r="H15" i="37" s="1"/>
  <c r="P13" i="37"/>
  <c r="G13" i="37"/>
  <c r="F13" i="37"/>
  <c r="I12" i="37"/>
  <c r="H12" i="37"/>
  <c r="G12" i="37"/>
  <c r="F12" i="37"/>
  <c r="H13" i="37" s="1"/>
  <c r="P11" i="37"/>
  <c r="L11" i="37"/>
  <c r="P9" i="37"/>
  <c r="L9" i="37"/>
  <c r="P7" i="37"/>
  <c r="L7" i="37"/>
  <c r="H7" i="37"/>
  <c r="P5" i="37"/>
  <c r="L5" i="37"/>
  <c r="H5" i="37"/>
  <c r="K19" i="22"/>
  <c r="J19" i="22"/>
  <c r="G19" i="22"/>
  <c r="F19" i="22"/>
  <c r="M18" i="22"/>
  <c r="L18" i="22"/>
  <c r="K18" i="22"/>
  <c r="J18" i="22"/>
  <c r="L19" i="22" s="1"/>
  <c r="I18" i="22"/>
  <c r="H18" i="22"/>
  <c r="H19" i="22" s="1"/>
  <c r="G18" i="22"/>
  <c r="F18" i="22"/>
  <c r="K17" i="22"/>
  <c r="J17" i="22"/>
  <c r="G17" i="22"/>
  <c r="F17" i="22"/>
  <c r="M16" i="22"/>
  <c r="L16" i="22"/>
  <c r="K16" i="22"/>
  <c r="J16" i="22"/>
  <c r="L17" i="22" s="1"/>
  <c r="I16" i="22"/>
  <c r="H16" i="22"/>
  <c r="G16" i="22"/>
  <c r="F16" i="22"/>
  <c r="H17" i="22" s="1"/>
  <c r="P15" i="22"/>
  <c r="G15" i="22"/>
  <c r="F15" i="22"/>
  <c r="I14" i="22"/>
  <c r="H14" i="22"/>
  <c r="G14" i="22"/>
  <c r="F14" i="22"/>
  <c r="H15" i="22" s="1"/>
  <c r="P13" i="22"/>
  <c r="G13" i="22"/>
  <c r="F13" i="22"/>
  <c r="I12" i="22"/>
  <c r="H12" i="22"/>
  <c r="G12" i="22"/>
  <c r="F12" i="22"/>
  <c r="H13" i="22" s="1"/>
  <c r="P11" i="22"/>
  <c r="L11" i="22"/>
  <c r="P9" i="22"/>
  <c r="L9" i="22"/>
  <c r="P7" i="22"/>
  <c r="L7" i="22"/>
  <c r="H7" i="22"/>
  <c r="P5" i="22"/>
  <c r="L5" i="22"/>
  <c r="H5" i="22"/>
  <c r="T19" i="21"/>
  <c r="K19" i="21"/>
  <c r="J19" i="21"/>
  <c r="G19" i="21"/>
  <c r="F19" i="21"/>
  <c r="M18" i="21"/>
  <c r="L18" i="21"/>
  <c r="K18" i="21"/>
  <c r="J18" i="21"/>
  <c r="L19" i="21" s="1"/>
  <c r="I18" i="21"/>
  <c r="H18" i="21"/>
  <c r="G18" i="21"/>
  <c r="F18" i="21"/>
  <c r="H19" i="21" s="1"/>
  <c r="T17" i="21"/>
  <c r="K17" i="21"/>
  <c r="J17" i="21"/>
  <c r="L17" i="21" s="1"/>
  <c r="G17" i="21"/>
  <c r="F17" i="21"/>
  <c r="M16" i="21"/>
  <c r="L16" i="21"/>
  <c r="K16" i="21"/>
  <c r="J16" i="21"/>
  <c r="I16" i="21"/>
  <c r="H16" i="21"/>
  <c r="H17" i="21" s="1"/>
  <c r="G16" i="21"/>
  <c r="F16" i="21"/>
  <c r="T15" i="21"/>
  <c r="P15" i="21"/>
  <c r="G15" i="21"/>
  <c r="F15" i="21"/>
  <c r="I14" i="21"/>
  <c r="H14" i="21"/>
  <c r="G14" i="21"/>
  <c r="F14" i="21"/>
  <c r="H15" i="21" s="1"/>
  <c r="T13" i="21"/>
  <c r="P13" i="21"/>
  <c r="G13" i="21"/>
  <c r="F13" i="21"/>
  <c r="I12" i="21"/>
  <c r="H12" i="21"/>
  <c r="G12" i="21"/>
  <c r="F12" i="21"/>
  <c r="H13" i="21" s="1"/>
  <c r="T11" i="21"/>
  <c r="P11" i="21"/>
  <c r="L11" i="21"/>
  <c r="T9" i="21"/>
  <c r="P9" i="21"/>
  <c r="L9" i="21"/>
  <c r="T7" i="21"/>
  <c r="P7" i="21"/>
  <c r="L7" i="21"/>
  <c r="H7" i="21"/>
  <c r="T5" i="21"/>
  <c r="P5" i="21"/>
  <c r="L5" i="21"/>
  <c r="H5" i="21"/>
  <c r="T19" i="20"/>
  <c r="K19" i="20"/>
  <c r="J19" i="20"/>
  <c r="G19" i="20"/>
  <c r="F19" i="20"/>
  <c r="M18" i="20"/>
  <c r="L18" i="20"/>
  <c r="K18" i="20"/>
  <c r="J18" i="20"/>
  <c r="L19" i="20" s="1"/>
  <c r="I18" i="20"/>
  <c r="H18" i="20"/>
  <c r="G18" i="20"/>
  <c r="F18" i="20"/>
  <c r="H19" i="20" s="1"/>
  <c r="T17" i="20"/>
  <c r="K17" i="20"/>
  <c r="J17" i="20"/>
  <c r="G17" i="20"/>
  <c r="F17" i="20"/>
  <c r="M16" i="20"/>
  <c r="L16" i="20"/>
  <c r="K16" i="20"/>
  <c r="J16" i="20"/>
  <c r="L17" i="20" s="1"/>
  <c r="I16" i="20"/>
  <c r="H16" i="20"/>
  <c r="H17" i="20" s="1"/>
  <c r="G16" i="20"/>
  <c r="F16" i="20"/>
  <c r="T15" i="20"/>
  <c r="P15" i="20"/>
  <c r="G15" i="20"/>
  <c r="F15" i="20"/>
  <c r="I14" i="20"/>
  <c r="H14" i="20"/>
  <c r="G14" i="20"/>
  <c r="F14" i="20"/>
  <c r="H15" i="20" s="1"/>
  <c r="T13" i="20"/>
  <c r="P13" i="20"/>
  <c r="G13" i="20"/>
  <c r="F13" i="20"/>
  <c r="I12" i="20"/>
  <c r="H12" i="20"/>
  <c r="G12" i="20"/>
  <c r="F12" i="20"/>
  <c r="H13" i="20" s="1"/>
  <c r="T11" i="20"/>
  <c r="P11" i="20"/>
  <c r="L11" i="20"/>
  <c r="T9" i="20"/>
  <c r="L9" i="20"/>
  <c r="T7" i="20"/>
  <c r="P7" i="20"/>
  <c r="L7" i="20"/>
  <c r="H7" i="20"/>
  <c r="T5" i="20"/>
  <c r="P5" i="20"/>
  <c r="L5" i="20"/>
  <c r="H5" i="20"/>
  <c r="O23" i="41" l="1"/>
  <c r="N23" i="41"/>
  <c r="K23" i="41"/>
  <c r="J23" i="41"/>
  <c r="G23" i="41"/>
  <c r="F23" i="41"/>
  <c r="C23" i="41"/>
  <c r="B23" i="41"/>
  <c r="Q22" i="41"/>
  <c r="P22" i="41"/>
  <c r="O22" i="41"/>
  <c r="N22" i="41"/>
  <c r="P23" i="41" s="1"/>
  <c r="M22" i="41"/>
  <c r="L22" i="41"/>
  <c r="K22" i="41"/>
  <c r="J22" i="41"/>
  <c r="L23" i="41" s="1"/>
  <c r="I22" i="41"/>
  <c r="H22" i="41"/>
  <c r="G22" i="41"/>
  <c r="F22" i="41"/>
  <c r="H23" i="41" s="1"/>
  <c r="E22" i="41"/>
  <c r="D22" i="41"/>
  <c r="C22" i="41"/>
  <c r="B22" i="41"/>
  <c r="D23" i="41" s="1"/>
  <c r="O21" i="41"/>
  <c r="N21" i="41"/>
  <c r="K21" i="41"/>
  <c r="J21" i="41"/>
  <c r="G21" i="41"/>
  <c r="F21" i="41"/>
  <c r="C21" i="41"/>
  <c r="B21" i="41"/>
  <c r="Q20" i="41"/>
  <c r="P20" i="41"/>
  <c r="O20" i="41"/>
  <c r="N20" i="41"/>
  <c r="P21" i="41" s="1"/>
  <c r="M20" i="41"/>
  <c r="L20" i="41"/>
  <c r="K20" i="41"/>
  <c r="J20" i="41"/>
  <c r="I20" i="41"/>
  <c r="H20" i="41"/>
  <c r="G20" i="41"/>
  <c r="F20" i="41"/>
  <c r="E20" i="41"/>
  <c r="D20" i="41"/>
  <c r="C20" i="41"/>
  <c r="B20" i="41"/>
  <c r="D21" i="41" s="1"/>
  <c r="C19" i="41"/>
  <c r="B19" i="41"/>
  <c r="E18" i="41"/>
  <c r="D18" i="41"/>
  <c r="C18" i="41"/>
  <c r="B18" i="41"/>
  <c r="C17" i="41"/>
  <c r="B17" i="41"/>
  <c r="E16" i="41"/>
  <c r="D16" i="41"/>
  <c r="C16" i="41"/>
  <c r="B16" i="41"/>
  <c r="C15" i="41"/>
  <c r="B15" i="41"/>
  <c r="E14" i="41"/>
  <c r="Y14" i="41" s="1"/>
  <c r="D14" i="41"/>
  <c r="C14" i="41"/>
  <c r="B14" i="41"/>
  <c r="C13" i="41"/>
  <c r="Y12" i="41" s="1"/>
  <c r="B13" i="41"/>
  <c r="E12" i="41"/>
  <c r="D12" i="41"/>
  <c r="C12" i="41"/>
  <c r="B12" i="41"/>
  <c r="C11" i="41"/>
  <c r="B11" i="41"/>
  <c r="E10" i="41"/>
  <c r="D10" i="41"/>
  <c r="C10" i="41"/>
  <c r="Y10" i="41" s="1"/>
  <c r="B10" i="41"/>
  <c r="X10" i="41" s="1"/>
  <c r="C9" i="41"/>
  <c r="B9" i="41"/>
  <c r="E8" i="41"/>
  <c r="Y8" i="41" s="1"/>
  <c r="D8" i="41"/>
  <c r="X8" i="41" s="1"/>
  <c r="C8" i="41"/>
  <c r="B8" i="41"/>
  <c r="V6" i="41"/>
  <c r="Y6" i="41"/>
  <c r="X6" i="41"/>
  <c r="V4" i="41"/>
  <c r="AE4" i="41"/>
  <c r="AD4" i="41"/>
  <c r="Y4" i="41"/>
  <c r="X4" i="41"/>
  <c r="AA4" i="41" l="1"/>
  <c r="W4" i="41"/>
  <c r="Z8" i="41"/>
  <c r="AA12" i="41"/>
  <c r="AE20" i="41"/>
  <c r="AF4" i="41"/>
  <c r="AE12" i="41"/>
  <c r="X14" i="41"/>
  <c r="AE16" i="41"/>
  <c r="Y16" i="41"/>
  <c r="D19" i="41"/>
  <c r="X18" i="41"/>
  <c r="Y22" i="41"/>
  <c r="AD16" i="41"/>
  <c r="AF16" i="41" s="1"/>
  <c r="Y18" i="41"/>
  <c r="AD20" i="41"/>
  <c r="L21" i="41"/>
  <c r="X20" i="41"/>
  <c r="D9" i="41"/>
  <c r="Z4" i="41"/>
  <c r="AG4" i="41" s="1"/>
  <c r="AE8" i="41"/>
  <c r="X12" i="41"/>
  <c r="D15" i="41"/>
  <c r="V14" i="41"/>
  <c r="Y20" i="41"/>
  <c r="H21" i="41"/>
  <c r="V20" i="41" s="1"/>
  <c r="W20" i="41" s="1"/>
  <c r="V22" i="41"/>
  <c r="AA8" i="41"/>
  <c r="AG8" i="41" s="1"/>
  <c r="V18" i="41"/>
  <c r="V8" i="41"/>
  <c r="AA20" i="41"/>
  <c r="D11" i="41"/>
  <c r="V10" i="41" s="1"/>
  <c r="D13" i="41"/>
  <c r="V12" i="41" s="1"/>
  <c r="AD8" i="41"/>
  <c r="D17" i="41"/>
  <c r="V16" i="41" s="1"/>
  <c r="W16" i="41" s="1"/>
  <c r="X22" i="41"/>
  <c r="Z20" i="41" s="1"/>
  <c r="AD12" i="41"/>
  <c r="AF12" i="41" s="1"/>
  <c r="X16" i="41"/>
  <c r="Z16" i="41" s="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T19" i="10"/>
  <c r="C19" i="10"/>
  <c r="B19" i="10"/>
  <c r="E18" i="10"/>
  <c r="Y18" i="10" s="1"/>
  <c r="D18" i="10"/>
  <c r="X18" i="10" s="1"/>
  <c r="C18" i="10"/>
  <c r="B18" i="10"/>
  <c r="T17" i="10"/>
  <c r="C17" i="10"/>
  <c r="B17" i="10"/>
  <c r="E16" i="10"/>
  <c r="D16" i="10"/>
  <c r="C16" i="10"/>
  <c r="B16" i="10"/>
  <c r="T15" i="10"/>
  <c r="C15" i="10"/>
  <c r="B15" i="10"/>
  <c r="E14" i="10"/>
  <c r="D14" i="10"/>
  <c r="C14" i="10"/>
  <c r="B14" i="10"/>
  <c r="T13" i="10"/>
  <c r="C13" i="10"/>
  <c r="B13" i="10"/>
  <c r="E12" i="10"/>
  <c r="D12" i="10"/>
  <c r="C12" i="10"/>
  <c r="B12" i="10"/>
  <c r="T11" i="10"/>
  <c r="C11" i="10"/>
  <c r="B11" i="10"/>
  <c r="E10" i="10"/>
  <c r="D10" i="10"/>
  <c r="C10" i="10"/>
  <c r="B10" i="10"/>
  <c r="T9" i="10"/>
  <c r="C9" i="10"/>
  <c r="B9" i="10"/>
  <c r="E8" i="10"/>
  <c r="D8" i="10"/>
  <c r="C8" i="10"/>
  <c r="B8" i="10"/>
  <c r="T7" i="10"/>
  <c r="Y6" i="10"/>
  <c r="X6" i="10"/>
  <c r="T5" i="10"/>
  <c r="V4" i="10" s="1"/>
  <c r="Y4" i="10"/>
  <c r="AA4" i="10" s="1"/>
  <c r="X4" i="10"/>
  <c r="Z4" i="10" s="1"/>
  <c r="AF20" i="41" l="1"/>
  <c r="D15" i="10"/>
  <c r="D11" i="10"/>
  <c r="V10" i="10" s="1"/>
  <c r="L23" i="10"/>
  <c r="X8" i="10"/>
  <c r="Y10" i="10"/>
  <c r="D13" i="10"/>
  <c r="V12" i="10" s="1"/>
  <c r="Y16" i="10"/>
  <c r="AA16" i="10" s="1"/>
  <c r="D19" i="10"/>
  <c r="D21" i="10"/>
  <c r="D23" i="10"/>
  <c r="V22" i="10" s="1"/>
  <c r="H23" i="10"/>
  <c r="P23" i="10"/>
  <c r="AG16" i="41"/>
  <c r="AF8" i="41"/>
  <c r="AA16" i="41"/>
  <c r="Y14" i="10"/>
  <c r="Y20" i="10"/>
  <c r="Y22" i="10"/>
  <c r="Y8" i="10"/>
  <c r="D17" i="10"/>
  <c r="L21" i="10"/>
  <c r="P21" i="10"/>
  <c r="V20" i="10" s="1"/>
  <c r="W20" i="10" s="1"/>
  <c r="W12" i="41"/>
  <c r="V6" i="10"/>
  <c r="D9" i="10"/>
  <c r="V8" i="10" s="1"/>
  <c r="X12" i="10"/>
  <c r="Z12" i="10" s="1"/>
  <c r="X14" i="10"/>
  <c r="X20" i="10"/>
  <c r="H21" i="10"/>
  <c r="AG20" i="41"/>
  <c r="Z12" i="41"/>
  <c r="AG12" i="41" s="1"/>
  <c r="W8" i="41"/>
  <c r="AA8" i="10"/>
  <c r="W4" i="10"/>
  <c r="V14" i="10"/>
  <c r="Y12" i="10"/>
  <c r="X16" i="10"/>
  <c r="Z16" i="10" s="1"/>
  <c r="X10" i="10"/>
  <c r="Z8" i="10" s="1"/>
  <c r="X22" i="10"/>
  <c r="O23" i="15"/>
  <c r="N23" i="15"/>
  <c r="K23" i="15"/>
  <c r="J23" i="15"/>
  <c r="G23" i="15"/>
  <c r="F23" i="15"/>
  <c r="C23" i="15"/>
  <c r="B23" i="15"/>
  <c r="Q22" i="15"/>
  <c r="P22" i="15"/>
  <c r="O22" i="15"/>
  <c r="N22" i="15"/>
  <c r="M22" i="15"/>
  <c r="L23" i="15" s="1"/>
  <c r="L22" i="15"/>
  <c r="K22" i="15"/>
  <c r="J22" i="15"/>
  <c r="I22" i="15"/>
  <c r="H22" i="15"/>
  <c r="G22" i="15"/>
  <c r="F22" i="15"/>
  <c r="E22" i="15"/>
  <c r="D22" i="15"/>
  <c r="C22" i="15"/>
  <c r="B22" i="15"/>
  <c r="O21" i="15"/>
  <c r="N21" i="15"/>
  <c r="K21" i="15"/>
  <c r="J21" i="15"/>
  <c r="G21" i="15"/>
  <c r="F21" i="15"/>
  <c r="C21" i="15"/>
  <c r="B21" i="15"/>
  <c r="Q20" i="15"/>
  <c r="Y20" i="15" s="1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T19" i="15"/>
  <c r="K19" i="15"/>
  <c r="J19" i="15"/>
  <c r="G19" i="15"/>
  <c r="F19" i="15"/>
  <c r="X18" i="15" s="1"/>
  <c r="C19" i="15"/>
  <c r="B19" i="15"/>
  <c r="M18" i="15"/>
  <c r="Y18" i="15" s="1"/>
  <c r="L18" i="15"/>
  <c r="K18" i="15"/>
  <c r="J18" i="15"/>
  <c r="I18" i="15"/>
  <c r="H18" i="15"/>
  <c r="G18" i="15"/>
  <c r="F18" i="15"/>
  <c r="E18" i="15"/>
  <c r="D18" i="15"/>
  <c r="C18" i="15"/>
  <c r="B18" i="15"/>
  <c r="T17" i="15"/>
  <c r="K17" i="15"/>
  <c r="J17" i="15"/>
  <c r="G17" i="15"/>
  <c r="F17" i="15"/>
  <c r="C17" i="15"/>
  <c r="B17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T15" i="15"/>
  <c r="P15" i="15"/>
  <c r="G15" i="15"/>
  <c r="F15" i="15"/>
  <c r="C15" i="15"/>
  <c r="B15" i="15"/>
  <c r="I14" i="15"/>
  <c r="H14" i="15"/>
  <c r="X14" i="15" s="1"/>
  <c r="G14" i="15"/>
  <c r="Y14" i="15" s="1"/>
  <c r="F14" i="15"/>
  <c r="E14" i="15"/>
  <c r="D14" i="15"/>
  <c r="C14" i="15"/>
  <c r="D15" i="15" s="1"/>
  <c r="B14" i="15"/>
  <c r="T13" i="15"/>
  <c r="P13" i="15"/>
  <c r="G13" i="15"/>
  <c r="F13" i="15"/>
  <c r="C13" i="15"/>
  <c r="B13" i="15"/>
  <c r="I12" i="15"/>
  <c r="H12" i="15"/>
  <c r="G12" i="15"/>
  <c r="F12" i="15"/>
  <c r="E12" i="15"/>
  <c r="D12" i="15"/>
  <c r="C12" i="15"/>
  <c r="B12" i="15"/>
  <c r="T11" i="15"/>
  <c r="P11" i="15"/>
  <c r="L11" i="15"/>
  <c r="C11" i="15"/>
  <c r="B11" i="15"/>
  <c r="E10" i="15"/>
  <c r="D10" i="15"/>
  <c r="C10" i="15"/>
  <c r="B10" i="15"/>
  <c r="D11" i="15" s="1"/>
  <c r="V10" i="15" s="1"/>
  <c r="T9" i="15"/>
  <c r="P9" i="15"/>
  <c r="L9" i="15"/>
  <c r="C9" i="15"/>
  <c r="B9" i="15"/>
  <c r="E8" i="15"/>
  <c r="D8" i="15"/>
  <c r="C8" i="15"/>
  <c r="B8" i="15"/>
  <c r="T7" i="15"/>
  <c r="P7" i="15"/>
  <c r="L7" i="15"/>
  <c r="H7" i="15"/>
  <c r="Y6" i="15"/>
  <c r="X6" i="15"/>
  <c r="T5" i="15"/>
  <c r="P5" i="15"/>
  <c r="L5" i="15"/>
  <c r="H5" i="15"/>
  <c r="Y4" i="15"/>
  <c r="AA4" i="15" s="1"/>
  <c r="X4" i="15"/>
  <c r="Z4" i="15" s="1"/>
  <c r="O23" i="14"/>
  <c r="N23" i="14"/>
  <c r="K23" i="14"/>
  <c r="J23" i="14"/>
  <c r="G23" i="14"/>
  <c r="F23" i="14"/>
  <c r="C23" i="14"/>
  <c r="B23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O21" i="14"/>
  <c r="N21" i="14"/>
  <c r="K21" i="14"/>
  <c r="J21" i="14"/>
  <c r="G21" i="14"/>
  <c r="F21" i="14"/>
  <c r="C21" i="14"/>
  <c r="B21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T19" i="14"/>
  <c r="K19" i="14"/>
  <c r="L19" i="14" s="1"/>
  <c r="J19" i="14"/>
  <c r="G19" i="14"/>
  <c r="F19" i="14"/>
  <c r="C19" i="14"/>
  <c r="B19" i="14"/>
  <c r="M18" i="14"/>
  <c r="L18" i="14"/>
  <c r="K18" i="14"/>
  <c r="Y18" i="14" s="1"/>
  <c r="J18" i="14"/>
  <c r="I18" i="14"/>
  <c r="H18" i="14"/>
  <c r="G18" i="14"/>
  <c r="F18" i="14"/>
  <c r="E18" i="14"/>
  <c r="D18" i="14"/>
  <c r="C18" i="14"/>
  <c r="B18" i="14"/>
  <c r="T17" i="14"/>
  <c r="K17" i="14"/>
  <c r="J17" i="14"/>
  <c r="G17" i="14"/>
  <c r="F17" i="14"/>
  <c r="C17" i="14"/>
  <c r="B17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T15" i="14"/>
  <c r="P15" i="14"/>
  <c r="G15" i="14"/>
  <c r="F15" i="14"/>
  <c r="C15" i="14"/>
  <c r="B15" i="14"/>
  <c r="I14" i="14"/>
  <c r="H14" i="14"/>
  <c r="G14" i="14"/>
  <c r="F14" i="14"/>
  <c r="H15" i="14" s="1"/>
  <c r="E14" i="14"/>
  <c r="D14" i="14"/>
  <c r="C14" i="14"/>
  <c r="B14" i="14"/>
  <c r="T13" i="14"/>
  <c r="P13" i="14"/>
  <c r="G13" i="14"/>
  <c r="F13" i="14"/>
  <c r="C13" i="14"/>
  <c r="B13" i="14"/>
  <c r="I12" i="14"/>
  <c r="H12" i="14"/>
  <c r="G12" i="14"/>
  <c r="F12" i="14"/>
  <c r="E12" i="14"/>
  <c r="D12" i="14"/>
  <c r="C12" i="14"/>
  <c r="B12" i="14"/>
  <c r="T11" i="14"/>
  <c r="P11" i="14"/>
  <c r="L11" i="14"/>
  <c r="C11" i="14"/>
  <c r="B11" i="14"/>
  <c r="E10" i="14"/>
  <c r="D10" i="14"/>
  <c r="C10" i="14"/>
  <c r="B10" i="14"/>
  <c r="T9" i="14"/>
  <c r="P9" i="14"/>
  <c r="L9" i="14"/>
  <c r="C9" i="14"/>
  <c r="B9" i="14"/>
  <c r="E8" i="14"/>
  <c r="D8" i="14"/>
  <c r="C8" i="14"/>
  <c r="B8" i="14"/>
  <c r="D9" i="14" s="1"/>
  <c r="T7" i="14"/>
  <c r="P7" i="14"/>
  <c r="L7" i="14"/>
  <c r="H7" i="14"/>
  <c r="V6" i="14" s="1"/>
  <c r="Y6" i="14"/>
  <c r="X6" i="14"/>
  <c r="T5" i="14"/>
  <c r="P5" i="14"/>
  <c r="L5" i="14"/>
  <c r="H5" i="14"/>
  <c r="Y4" i="14"/>
  <c r="AA4" i="14" s="1"/>
  <c r="X4" i="14"/>
  <c r="Z4" i="14" s="1"/>
  <c r="O23" i="12"/>
  <c r="N23" i="12"/>
  <c r="K23" i="12"/>
  <c r="J23" i="12"/>
  <c r="G23" i="12"/>
  <c r="F23" i="12"/>
  <c r="C23" i="12"/>
  <c r="B23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O21" i="12"/>
  <c r="N21" i="12"/>
  <c r="K21" i="12"/>
  <c r="J21" i="12"/>
  <c r="G21" i="12"/>
  <c r="F21" i="12"/>
  <c r="C21" i="12"/>
  <c r="B21" i="12"/>
  <c r="Q20" i="12"/>
  <c r="P20" i="12"/>
  <c r="O20" i="12"/>
  <c r="P21" i="12" s="1"/>
  <c r="N20" i="12"/>
  <c r="M20" i="12"/>
  <c r="L20" i="12"/>
  <c r="K20" i="12"/>
  <c r="L21" i="12" s="1"/>
  <c r="J20" i="12"/>
  <c r="I20" i="12"/>
  <c r="H20" i="12"/>
  <c r="G20" i="12"/>
  <c r="F20" i="12"/>
  <c r="E20" i="12"/>
  <c r="D20" i="12"/>
  <c r="C20" i="12"/>
  <c r="B20" i="12"/>
  <c r="T19" i="12"/>
  <c r="K19" i="12"/>
  <c r="J19" i="12"/>
  <c r="G19" i="12"/>
  <c r="F19" i="12"/>
  <c r="C19" i="12"/>
  <c r="B19" i="12"/>
  <c r="M18" i="12"/>
  <c r="L18" i="12"/>
  <c r="K18" i="12"/>
  <c r="Y18" i="12" s="1"/>
  <c r="J18" i="12"/>
  <c r="I18" i="12"/>
  <c r="H18" i="12"/>
  <c r="G18" i="12"/>
  <c r="F18" i="12"/>
  <c r="E18" i="12"/>
  <c r="D18" i="12"/>
  <c r="C18" i="12"/>
  <c r="B18" i="12"/>
  <c r="T17" i="12"/>
  <c r="K17" i="12"/>
  <c r="J17" i="12"/>
  <c r="G17" i="12"/>
  <c r="F17" i="12"/>
  <c r="C17" i="12"/>
  <c r="B17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D17" i="12" s="1"/>
  <c r="T15" i="12"/>
  <c r="P15" i="12"/>
  <c r="G15" i="12"/>
  <c r="F15" i="12"/>
  <c r="C15" i="12"/>
  <c r="B15" i="12"/>
  <c r="I14" i="12"/>
  <c r="H14" i="12"/>
  <c r="X14" i="12" s="1"/>
  <c r="G14" i="12"/>
  <c r="F14" i="12"/>
  <c r="E14" i="12"/>
  <c r="D14" i="12"/>
  <c r="C14" i="12"/>
  <c r="B14" i="12"/>
  <c r="T13" i="12"/>
  <c r="P13" i="12"/>
  <c r="G13" i="12"/>
  <c r="F13" i="12"/>
  <c r="C13" i="12"/>
  <c r="B13" i="12"/>
  <c r="I12" i="12"/>
  <c r="H12" i="12"/>
  <c r="G12" i="12"/>
  <c r="F12" i="12"/>
  <c r="E12" i="12"/>
  <c r="D12" i="12"/>
  <c r="C12" i="12"/>
  <c r="B12" i="12"/>
  <c r="T11" i="12"/>
  <c r="P11" i="12"/>
  <c r="L11" i="12"/>
  <c r="C11" i="12"/>
  <c r="B11" i="12"/>
  <c r="E10" i="12"/>
  <c r="D10" i="12"/>
  <c r="C10" i="12"/>
  <c r="Y10" i="12" s="1"/>
  <c r="B10" i="12"/>
  <c r="T9" i="12"/>
  <c r="P9" i="12"/>
  <c r="L9" i="12"/>
  <c r="C9" i="12"/>
  <c r="B9" i="12"/>
  <c r="E8" i="12"/>
  <c r="Y8" i="12" s="1"/>
  <c r="D8" i="12"/>
  <c r="X8" i="12" s="1"/>
  <c r="C8" i="12"/>
  <c r="B8" i="12"/>
  <c r="T7" i="12"/>
  <c r="P7" i="12"/>
  <c r="L7" i="12"/>
  <c r="H7" i="12"/>
  <c r="Y6" i="12"/>
  <c r="AA4" i="12" s="1"/>
  <c r="X6" i="12"/>
  <c r="T5" i="12"/>
  <c r="P5" i="12"/>
  <c r="L5" i="12"/>
  <c r="H5" i="12"/>
  <c r="Y4" i="12"/>
  <c r="X4" i="12"/>
  <c r="Z4" i="12" s="1"/>
  <c r="W8" i="10" l="1"/>
  <c r="AA20" i="10"/>
  <c r="AA12" i="10"/>
  <c r="V4" i="15"/>
  <c r="H13" i="15"/>
  <c r="L17" i="15"/>
  <c r="V8" i="14"/>
  <c r="H21" i="14"/>
  <c r="Y22" i="15"/>
  <c r="V6" i="12"/>
  <c r="D9" i="12"/>
  <c r="V8" i="12" s="1"/>
  <c r="W8" i="12" s="1"/>
  <c r="X12" i="12"/>
  <c r="Z12" i="12" s="1"/>
  <c r="H15" i="12"/>
  <c r="L19" i="12"/>
  <c r="X20" i="12"/>
  <c r="H21" i="12"/>
  <c r="V4" i="14"/>
  <c r="D11" i="14"/>
  <c r="V10" i="14" s="1"/>
  <c r="H13" i="14"/>
  <c r="V12" i="14" s="1"/>
  <c r="D15" i="14"/>
  <c r="Y14" i="14"/>
  <c r="L17" i="14"/>
  <c r="X18" i="14"/>
  <c r="Y20" i="14"/>
  <c r="AA20" i="14" s="1"/>
  <c r="L23" i="14"/>
  <c r="Y22" i="14"/>
  <c r="X8" i="15"/>
  <c r="Y10" i="15"/>
  <c r="D13" i="15"/>
  <c r="Y16" i="15"/>
  <c r="AA16" i="15" s="1"/>
  <c r="H17" i="15"/>
  <c r="D19" i="15"/>
  <c r="H19" i="15"/>
  <c r="D21" i="15"/>
  <c r="D23" i="15"/>
  <c r="H23" i="15"/>
  <c r="P23" i="15"/>
  <c r="Z20" i="10"/>
  <c r="X12" i="14"/>
  <c r="Z12" i="14" s="1"/>
  <c r="X14" i="14"/>
  <c r="V4" i="12"/>
  <c r="D11" i="12"/>
  <c r="V10" i="12" s="1"/>
  <c r="H13" i="12"/>
  <c r="V12" i="12" s="1"/>
  <c r="D15" i="12"/>
  <c r="Y14" i="12"/>
  <c r="L17" i="12"/>
  <c r="X18" i="12"/>
  <c r="Y20" i="12"/>
  <c r="AA20" i="12" s="1"/>
  <c r="L23" i="12"/>
  <c r="Y22" i="12"/>
  <c r="X8" i="14"/>
  <c r="Y10" i="14"/>
  <c r="D13" i="14"/>
  <c r="Y16" i="14"/>
  <c r="AA16" i="14" s="1"/>
  <c r="H17" i="14"/>
  <c r="D19" i="14"/>
  <c r="V18" i="14" s="1"/>
  <c r="H19" i="14"/>
  <c r="D21" i="14"/>
  <c r="D23" i="14"/>
  <c r="V22" i="14" s="1"/>
  <c r="H23" i="14"/>
  <c r="P23" i="14"/>
  <c r="Y8" i="15"/>
  <c r="AA8" i="15" s="1"/>
  <c r="D17" i="15"/>
  <c r="L21" i="15"/>
  <c r="P21" i="15"/>
  <c r="V18" i="10"/>
  <c r="X20" i="14"/>
  <c r="AA20" i="15"/>
  <c r="D13" i="12"/>
  <c r="Y16" i="12"/>
  <c r="AA16" i="12" s="1"/>
  <c r="H17" i="12"/>
  <c r="D19" i="12"/>
  <c r="V18" i="12" s="1"/>
  <c r="H19" i="12"/>
  <c r="D21" i="12"/>
  <c r="D23" i="12"/>
  <c r="H23" i="12"/>
  <c r="P23" i="12"/>
  <c r="Y8" i="14"/>
  <c r="AA8" i="14" s="1"/>
  <c r="D17" i="14"/>
  <c r="L21" i="14"/>
  <c r="P21" i="14"/>
  <c r="V6" i="15"/>
  <c r="D9" i="15"/>
  <c r="V8" i="15" s="1"/>
  <c r="W8" i="15" s="1"/>
  <c r="X12" i="15"/>
  <c r="Z12" i="15" s="1"/>
  <c r="H15" i="15"/>
  <c r="L19" i="15"/>
  <c r="X20" i="15"/>
  <c r="H21" i="15"/>
  <c r="V16" i="10"/>
  <c r="W12" i="10"/>
  <c r="V22" i="15"/>
  <c r="W4" i="15"/>
  <c r="V14" i="15"/>
  <c r="Y12" i="15"/>
  <c r="AA12" i="15" s="1"/>
  <c r="X16" i="15"/>
  <c r="Z16" i="15" s="1"/>
  <c r="X10" i="15"/>
  <c r="X22" i="15"/>
  <c r="W4" i="14"/>
  <c r="V14" i="14"/>
  <c r="Y12" i="14"/>
  <c r="AA12" i="14" s="1"/>
  <c r="X16" i="14"/>
  <c r="X10" i="14"/>
  <c r="X22" i="14"/>
  <c r="V22" i="12"/>
  <c r="AA8" i="12"/>
  <c r="V20" i="12"/>
  <c r="W4" i="12"/>
  <c r="V14" i="12"/>
  <c r="Y12" i="12"/>
  <c r="AA12" i="12" s="1"/>
  <c r="X16" i="12"/>
  <c r="X10" i="12"/>
  <c r="Z8" i="12" s="1"/>
  <c r="X22" i="12"/>
  <c r="O23" i="9"/>
  <c r="N23" i="9"/>
  <c r="K23" i="9"/>
  <c r="J23" i="9"/>
  <c r="G23" i="9"/>
  <c r="F23" i="9"/>
  <c r="C23" i="9"/>
  <c r="B23" i="9"/>
  <c r="Q22" i="9"/>
  <c r="P22" i="9"/>
  <c r="O22" i="9"/>
  <c r="Y22" i="9" s="1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O21" i="9"/>
  <c r="N21" i="9"/>
  <c r="K21" i="9"/>
  <c r="J21" i="9"/>
  <c r="G21" i="9"/>
  <c r="F21" i="9"/>
  <c r="C21" i="9"/>
  <c r="B21" i="9"/>
  <c r="Q20" i="9"/>
  <c r="P20" i="9"/>
  <c r="X20" i="9" s="1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T19" i="9"/>
  <c r="K19" i="9"/>
  <c r="J19" i="9"/>
  <c r="X18" i="9" s="1"/>
  <c r="G19" i="9"/>
  <c r="F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T17" i="9"/>
  <c r="K17" i="9"/>
  <c r="J17" i="9"/>
  <c r="G17" i="9"/>
  <c r="F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T15" i="9"/>
  <c r="P15" i="9"/>
  <c r="G15" i="9"/>
  <c r="F15" i="9"/>
  <c r="C15" i="9"/>
  <c r="B15" i="9"/>
  <c r="I14" i="9"/>
  <c r="H14" i="9"/>
  <c r="G14" i="9"/>
  <c r="F14" i="9"/>
  <c r="E14" i="9"/>
  <c r="D14" i="9"/>
  <c r="C14" i="9"/>
  <c r="B14" i="9"/>
  <c r="T13" i="9"/>
  <c r="P13" i="9"/>
  <c r="G13" i="9"/>
  <c r="F13" i="9"/>
  <c r="C13" i="9"/>
  <c r="B13" i="9"/>
  <c r="I12" i="9"/>
  <c r="H12" i="9"/>
  <c r="G12" i="9"/>
  <c r="F12" i="9"/>
  <c r="E12" i="9"/>
  <c r="D12" i="9"/>
  <c r="C12" i="9"/>
  <c r="B12" i="9"/>
  <c r="T11" i="9"/>
  <c r="P11" i="9"/>
  <c r="L11" i="9"/>
  <c r="C11" i="9"/>
  <c r="B11" i="9"/>
  <c r="E10" i="9"/>
  <c r="D10" i="9"/>
  <c r="C10" i="9"/>
  <c r="B10" i="9"/>
  <c r="T9" i="9"/>
  <c r="P9" i="9"/>
  <c r="L9" i="9"/>
  <c r="C9" i="9"/>
  <c r="B9" i="9"/>
  <c r="E8" i="9"/>
  <c r="D8" i="9"/>
  <c r="X8" i="9" s="1"/>
  <c r="C8" i="9"/>
  <c r="B8" i="9"/>
  <c r="T7" i="9"/>
  <c r="V6" i="9" s="1"/>
  <c r="P7" i="9"/>
  <c r="L7" i="9"/>
  <c r="H7" i="9"/>
  <c r="Y6" i="9"/>
  <c r="X6" i="9"/>
  <c r="T5" i="9"/>
  <c r="P5" i="9"/>
  <c r="L5" i="9"/>
  <c r="H5" i="9"/>
  <c r="Y4" i="9"/>
  <c r="X4" i="9"/>
  <c r="Z4" i="9" s="1"/>
  <c r="W16" i="10" l="1"/>
  <c r="V12" i="15"/>
  <c r="W12" i="15" s="1"/>
  <c r="V20" i="14"/>
  <c r="V20" i="15"/>
  <c r="W20" i="15" s="1"/>
  <c r="V16" i="12"/>
  <c r="W16" i="12" s="1"/>
  <c r="W8" i="14"/>
  <c r="Z8" i="15"/>
  <c r="L17" i="9"/>
  <c r="AA4" i="9"/>
  <c r="V4" i="9"/>
  <c r="W4" i="9" s="1"/>
  <c r="Y8" i="9"/>
  <c r="AA8" i="9" s="1"/>
  <c r="Y16" i="9"/>
  <c r="X22" i="9"/>
  <c r="V16" i="15"/>
  <c r="D9" i="9"/>
  <c r="V8" i="9" s="1"/>
  <c r="Y10" i="9"/>
  <c r="X12" i="9"/>
  <c r="D15" i="9"/>
  <c r="X14" i="9"/>
  <c r="X16" i="9"/>
  <c r="Z16" i="9" s="1"/>
  <c r="H17" i="9"/>
  <c r="Y20" i="9"/>
  <c r="AA20" i="9" s="1"/>
  <c r="Z16" i="12"/>
  <c r="Z20" i="14"/>
  <c r="Z20" i="9"/>
  <c r="L23" i="9"/>
  <c r="W20" i="14"/>
  <c r="D11" i="9"/>
  <c r="Y12" i="9"/>
  <c r="H13" i="9"/>
  <c r="Y14" i="9"/>
  <c r="H19" i="9"/>
  <c r="D21" i="9"/>
  <c r="H21" i="9"/>
  <c r="L21" i="9"/>
  <c r="P21" i="9"/>
  <c r="D23" i="9"/>
  <c r="H23" i="9"/>
  <c r="W20" i="12"/>
  <c r="Z8" i="14"/>
  <c r="V16" i="14"/>
  <c r="W16" i="14" s="1"/>
  <c r="D13" i="9"/>
  <c r="D17" i="9"/>
  <c r="D19" i="9"/>
  <c r="Y18" i="9"/>
  <c r="L19" i="9"/>
  <c r="V18" i="9" s="1"/>
  <c r="Z20" i="12"/>
  <c r="Z16" i="14"/>
  <c r="Z20" i="15"/>
  <c r="V18" i="15"/>
  <c r="W12" i="14"/>
  <c r="W12" i="12"/>
  <c r="V20" i="9"/>
  <c r="V10" i="9"/>
  <c r="H15" i="9"/>
  <c r="V14" i="9" s="1"/>
  <c r="P23" i="9"/>
  <c r="V22" i="9" s="1"/>
  <c r="X10" i="9"/>
  <c r="Z8" i="9" s="1"/>
  <c r="V16" i="9" l="1"/>
  <c r="W16" i="9" s="1"/>
  <c r="AA16" i="9"/>
  <c r="V12" i="9"/>
  <c r="W12" i="9" s="1"/>
  <c r="W16" i="15"/>
  <c r="AA12" i="9"/>
  <c r="Z12" i="9"/>
  <c r="W8" i="9"/>
  <c r="W20" i="9"/>
  <c r="P15" i="40"/>
  <c r="P13" i="40"/>
  <c r="P11" i="40"/>
  <c r="P9" i="40"/>
  <c r="P7" i="40"/>
  <c r="P5" i="40"/>
  <c r="T19" i="37" l="1"/>
  <c r="T17" i="37"/>
  <c r="T15" i="37"/>
  <c r="T13" i="37"/>
  <c r="T19" i="22"/>
  <c r="T17" i="22"/>
  <c r="T15" i="22"/>
  <c r="T13" i="22"/>
  <c r="T19" i="8"/>
  <c r="T17" i="8"/>
  <c r="T15" i="8"/>
  <c r="P15" i="8"/>
  <c r="T13" i="8"/>
  <c r="P13" i="8"/>
  <c r="P11" i="8"/>
  <c r="L11" i="8"/>
  <c r="P9" i="8"/>
  <c r="L9" i="8"/>
  <c r="P7" i="8"/>
  <c r="L7" i="8"/>
  <c r="H7" i="8"/>
  <c r="P5" i="8"/>
  <c r="L5" i="8"/>
  <c r="H5" i="8"/>
  <c r="P15" i="4"/>
  <c r="P13" i="4"/>
  <c r="P11" i="4"/>
  <c r="L11" i="4"/>
  <c r="P9" i="4"/>
  <c r="L9" i="4"/>
  <c r="P7" i="4"/>
  <c r="L7" i="4"/>
  <c r="H7" i="4"/>
  <c r="P5" i="4"/>
  <c r="L5" i="4"/>
  <c r="H5" i="4"/>
  <c r="P15" i="2"/>
  <c r="P13" i="2"/>
  <c r="P11" i="2"/>
  <c r="L11" i="2"/>
  <c r="P9" i="2"/>
  <c r="L9" i="2"/>
  <c r="P7" i="2"/>
  <c r="L7" i="2"/>
  <c r="H7" i="2"/>
  <c r="P5" i="2"/>
  <c r="L5" i="2"/>
  <c r="H5" i="2"/>
  <c r="T19" i="1"/>
  <c r="T17" i="1"/>
  <c r="T15" i="1"/>
  <c r="T13" i="1"/>
  <c r="T11" i="1"/>
  <c r="T9" i="1"/>
  <c r="T7" i="1"/>
  <c r="T5" i="1"/>
  <c r="O23" i="40" l="1"/>
  <c r="N23" i="40"/>
  <c r="K23" i="40"/>
  <c r="J23" i="40"/>
  <c r="G23" i="40"/>
  <c r="F23" i="40"/>
  <c r="C23" i="40"/>
  <c r="B23" i="40"/>
  <c r="Q22" i="40"/>
  <c r="P22" i="40"/>
  <c r="O22" i="40"/>
  <c r="N22" i="40"/>
  <c r="M22" i="40"/>
  <c r="L22" i="40"/>
  <c r="K22" i="40"/>
  <c r="J22" i="40"/>
  <c r="I22" i="40"/>
  <c r="H22" i="40"/>
  <c r="G22" i="40"/>
  <c r="F22" i="40"/>
  <c r="E22" i="40"/>
  <c r="D22" i="40"/>
  <c r="C22" i="40"/>
  <c r="B22" i="40"/>
  <c r="D23" i="40" s="1"/>
  <c r="O21" i="40"/>
  <c r="N21" i="40"/>
  <c r="K21" i="40"/>
  <c r="J21" i="40"/>
  <c r="G21" i="40"/>
  <c r="F21" i="40"/>
  <c r="C21" i="40"/>
  <c r="B21" i="40"/>
  <c r="Q20" i="40"/>
  <c r="P20" i="40"/>
  <c r="O20" i="40"/>
  <c r="N20" i="40"/>
  <c r="M20" i="40"/>
  <c r="L20" i="40"/>
  <c r="K20" i="40"/>
  <c r="J20" i="40"/>
  <c r="I20" i="40"/>
  <c r="H20" i="40"/>
  <c r="G20" i="40"/>
  <c r="F20" i="40"/>
  <c r="E20" i="40"/>
  <c r="D20" i="40"/>
  <c r="C20" i="40"/>
  <c r="B20" i="40"/>
  <c r="D21" i="40" s="1"/>
  <c r="T19" i="40"/>
  <c r="K19" i="40"/>
  <c r="J19" i="40"/>
  <c r="G19" i="40"/>
  <c r="F19" i="40"/>
  <c r="C19" i="40"/>
  <c r="B19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T17" i="40"/>
  <c r="K17" i="40"/>
  <c r="J17" i="40"/>
  <c r="G17" i="40"/>
  <c r="F17" i="40"/>
  <c r="C17" i="40"/>
  <c r="B17" i="40"/>
  <c r="M16" i="40"/>
  <c r="L16" i="40"/>
  <c r="K16" i="40"/>
  <c r="J16" i="40"/>
  <c r="I16" i="40"/>
  <c r="H16" i="40"/>
  <c r="G16" i="40"/>
  <c r="F16" i="40"/>
  <c r="E16" i="40"/>
  <c r="D16" i="40"/>
  <c r="C16" i="40"/>
  <c r="B16" i="40"/>
  <c r="T15" i="40"/>
  <c r="C15" i="40"/>
  <c r="B15" i="40"/>
  <c r="E14" i="40"/>
  <c r="D14" i="40"/>
  <c r="C14" i="40"/>
  <c r="B14" i="40"/>
  <c r="T13" i="40"/>
  <c r="C13" i="40"/>
  <c r="B13" i="40"/>
  <c r="E12" i="40"/>
  <c r="D12" i="40"/>
  <c r="C12" i="40"/>
  <c r="B12" i="40"/>
  <c r="T11" i="40"/>
  <c r="C11" i="40"/>
  <c r="B11" i="40"/>
  <c r="E10" i="40"/>
  <c r="D10" i="40"/>
  <c r="C10" i="40"/>
  <c r="B10" i="40"/>
  <c r="T9" i="40"/>
  <c r="C9" i="40"/>
  <c r="B9" i="40"/>
  <c r="E8" i="40"/>
  <c r="D8" i="40"/>
  <c r="C8" i="40"/>
  <c r="B8" i="40"/>
  <c r="T7" i="40"/>
  <c r="V6" i="40"/>
  <c r="Y6" i="40"/>
  <c r="X6" i="40"/>
  <c r="T5" i="40"/>
  <c r="V4" i="40" s="1"/>
  <c r="AE4" i="40"/>
  <c r="AD4" i="40"/>
  <c r="Y4" i="40"/>
  <c r="X4" i="40"/>
  <c r="Z4" i="40" s="1"/>
  <c r="O23" i="33"/>
  <c r="N23" i="33"/>
  <c r="K23" i="33"/>
  <c r="J23" i="33"/>
  <c r="G23" i="33"/>
  <c r="F23" i="33"/>
  <c r="C23" i="33"/>
  <c r="B23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B22" i="33"/>
  <c r="O21" i="33"/>
  <c r="N21" i="33"/>
  <c r="K21" i="33"/>
  <c r="J21" i="33"/>
  <c r="G21" i="33"/>
  <c r="F21" i="33"/>
  <c r="C21" i="33"/>
  <c r="B21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E20" i="33"/>
  <c r="D20" i="33"/>
  <c r="C20" i="33"/>
  <c r="B20" i="33"/>
  <c r="C19" i="33"/>
  <c r="B19" i="33"/>
  <c r="E18" i="33"/>
  <c r="D18" i="33"/>
  <c r="C18" i="33"/>
  <c r="B18" i="33"/>
  <c r="C17" i="33"/>
  <c r="B17" i="33"/>
  <c r="E16" i="33"/>
  <c r="D16" i="33"/>
  <c r="C16" i="33"/>
  <c r="B16" i="33"/>
  <c r="C15" i="33"/>
  <c r="B15" i="33"/>
  <c r="E14" i="33"/>
  <c r="D14" i="33"/>
  <c r="C14" i="33"/>
  <c r="B14" i="33"/>
  <c r="C13" i="33"/>
  <c r="B13" i="33"/>
  <c r="E12" i="33"/>
  <c r="D12" i="33"/>
  <c r="C12" i="33"/>
  <c r="B12" i="33"/>
  <c r="C11" i="33"/>
  <c r="B11" i="33"/>
  <c r="E10" i="33"/>
  <c r="D10" i="33"/>
  <c r="C10" i="33"/>
  <c r="Y10" i="33" s="1"/>
  <c r="B10" i="33"/>
  <c r="C9" i="33"/>
  <c r="B9" i="33"/>
  <c r="E8" i="33"/>
  <c r="D8" i="33"/>
  <c r="C8" i="33"/>
  <c r="B8" i="33"/>
  <c r="V6" i="33"/>
  <c r="Y6" i="33"/>
  <c r="X6" i="33"/>
  <c r="V4" i="33"/>
  <c r="AE4" i="33"/>
  <c r="AD4" i="33"/>
  <c r="AF4" i="33" s="1"/>
  <c r="Y4" i="33"/>
  <c r="X4" i="33"/>
  <c r="O23" i="34"/>
  <c r="N23" i="34"/>
  <c r="K23" i="34"/>
  <c r="J23" i="34"/>
  <c r="G23" i="34"/>
  <c r="F23" i="34"/>
  <c r="C23" i="34"/>
  <c r="B23" i="34"/>
  <c r="Q22" i="34"/>
  <c r="P22" i="34"/>
  <c r="O22" i="34"/>
  <c r="N22" i="34"/>
  <c r="M22" i="34"/>
  <c r="L22" i="34"/>
  <c r="K22" i="34"/>
  <c r="J22" i="34"/>
  <c r="I22" i="34"/>
  <c r="H22" i="34"/>
  <c r="G22" i="34"/>
  <c r="F22" i="34"/>
  <c r="E22" i="34"/>
  <c r="D22" i="34"/>
  <c r="C22" i="34"/>
  <c r="B22" i="34"/>
  <c r="O21" i="34"/>
  <c r="N21" i="34"/>
  <c r="K21" i="34"/>
  <c r="J21" i="34"/>
  <c r="G21" i="34"/>
  <c r="F21" i="34"/>
  <c r="C21" i="34"/>
  <c r="B21" i="34"/>
  <c r="Q20" i="34"/>
  <c r="P20" i="34"/>
  <c r="O20" i="34"/>
  <c r="N20" i="34"/>
  <c r="M20" i="34"/>
  <c r="L20" i="34"/>
  <c r="K20" i="34"/>
  <c r="J20" i="34"/>
  <c r="I20" i="34"/>
  <c r="H20" i="34"/>
  <c r="G20" i="34"/>
  <c r="F20" i="34"/>
  <c r="E20" i="34"/>
  <c r="D20" i="34"/>
  <c r="C20" i="34"/>
  <c r="B20" i="34"/>
  <c r="C19" i="34"/>
  <c r="B19" i="34"/>
  <c r="E18" i="34"/>
  <c r="D18" i="34"/>
  <c r="C18" i="34"/>
  <c r="B18" i="34"/>
  <c r="C17" i="34"/>
  <c r="B17" i="34"/>
  <c r="E16" i="34"/>
  <c r="D16" i="34"/>
  <c r="C16" i="34"/>
  <c r="B16" i="34"/>
  <c r="C15" i="34"/>
  <c r="B15" i="34"/>
  <c r="E14" i="34"/>
  <c r="D14" i="34"/>
  <c r="C14" i="34"/>
  <c r="B14" i="34"/>
  <c r="C13" i="34"/>
  <c r="B13" i="34"/>
  <c r="E12" i="34"/>
  <c r="D12" i="34"/>
  <c r="C12" i="34"/>
  <c r="B12" i="34"/>
  <c r="C11" i="34"/>
  <c r="B11" i="34"/>
  <c r="E10" i="34"/>
  <c r="D10" i="34"/>
  <c r="C10" i="34"/>
  <c r="B10" i="34"/>
  <c r="C9" i="34"/>
  <c r="B9" i="34"/>
  <c r="E8" i="34"/>
  <c r="D8" i="34"/>
  <c r="C8" i="34"/>
  <c r="B8" i="34"/>
  <c r="V6" i="34"/>
  <c r="Y6" i="34"/>
  <c r="X6" i="34"/>
  <c r="V4" i="34"/>
  <c r="AE4" i="34"/>
  <c r="AD4" i="34"/>
  <c r="Y4" i="34"/>
  <c r="X4" i="34"/>
  <c r="O23" i="31"/>
  <c r="N23" i="31"/>
  <c r="K23" i="31"/>
  <c r="J23" i="31"/>
  <c r="G23" i="31"/>
  <c r="F23" i="31"/>
  <c r="C23" i="31"/>
  <c r="B23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O21" i="31"/>
  <c r="N21" i="31"/>
  <c r="K21" i="31"/>
  <c r="J21" i="31"/>
  <c r="G21" i="31"/>
  <c r="F21" i="31"/>
  <c r="C21" i="31"/>
  <c r="B21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C19" i="31"/>
  <c r="B19" i="31"/>
  <c r="E18" i="31"/>
  <c r="D18" i="31"/>
  <c r="C18" i="31"/>
  <c r="B18" i="31"/>
  <c r="C17" i="31"/>
  <c r="B17" i="31"/>
  <c r="E16" i="31"/>
  <c r="D16" i="31"/>
  <c r="C16" i="31"/>
  <c r="B16" i="31"/>
  <c r="C15" i="31"/>
  <c r="B15" i="31"/>
  <c r="E14" i="31"/>
  <c r="D14" i="31"/>
  <c r="C14" i="31"/>
  <c r="B14" i="31"/>
  <c r="C13" i="31"/>
  <c r="B13" i="31"/>
  <c r="E12" i="31"/>
  <c r="D12" i="31"/>
  <c r="C12" i="31"/>
  <c r="B12" i="31"/>
  <c r="C11" i="31"/>
  <c r="B11" i="31"/>
  <c r="E10" i="31"/>
  <c r="D10" i="31"/>
  <c r="C10" i="31"/>
  <c r="Y10" i="31" s="1"/>
  <c r="B10" i="31"/>
  <c r="C9" i="31"/>
  <c r="B9" i="31"/>
  <c r="E8" i="31"/>
  <c r="D8" i="31"/>
  <c r="C8" i="31"/>
  <c r="B8" i="31"/>
  <c r="V6" i="31"/>
  <c r="Y6" i="31"/>
  <c r="X6" i="31"/>
  <c r="V4" i="31"/>
  <c r="AE4" i="31"/>
  <c r="AD4" i="31"/>
  <c r="Y4" i="31"/>
  <c r="X4" i="31"/>
  <c r="O23" i="30"/>
  <c r="N23" i="30"/>
  <c r="K23" i="30"/>
  <c r="J23" i="30"/>
  <c r="G23" i="30"/>
  <c r="F23" i="30"/>
  <c r="C23" i="30"/>
  <c r="B23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O21" i="30"/>
  <c r="N21" i="30"/>
  <c r="K21" i="30"/>
  <c r="J21" i="30"/>
  <c r="G21" i="30"/>
  <c r="F21" i="30"/>
  <c r="C21" i="30"/>
  <c r="B21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C19" i="30"/>
  <c r="B19" i="30"/>
  <c r="E18" i="30"/>
  <c r="D18" i="30"/>
  <c r="C18" i="30"/>
  <c r="B18" i="30"/>
  <c r="C17" i="30"/>
  <c r="B17" i="30"/>
  <c r="E16" i="30"/>
  <c r="D16" i="30"/>
  <c r="C16" i="30"/>
  <c r="B16" i="30"/>
  <c r="C15" i="30"/>
  <c r="B15" i="30"/>
  <c r="E14" i="30"/>
  <c r="D14" i="30"/>
  <c r="C14" i="30"/>
  <c r="B14" i="30"/>
  <c r="C13" i="30"/>
  <c r="B13" i="30"/>
  <c r="E12" i="30"/>
  <c r="D12" i="30"/>
  <c r="C12" i="30"/>
  <c r="B12" i="30"/>
  <c r="C11" i="30"/>
  <c r="B11" i="30"/>
  <c r="E10" i="30"/>
  <c r="D10" i="30"/>
  <c r="C10" i="30"/>
  <c r="B10" i="30"/>
  <c r="C9" i="30"/>
  <c r="B9" i="30"/>
  <c r="E8" i="30"/>
  <c r="D8" i="30"/>
  <c r="C8" i="30"/>
  <c r="B8" i="30"/>
  <c r="V6" i="30"/>
  <c r="Y6" i="30"/>
  <c r="X6" i="30"/>
  <c r="V4" i="30"/>
  <c r="AE4" i="30"/>
  <c r="AD4" i="30"/>
  <c r="Y4" i="30"/>
  <c r="X4" i="30"/>
  <c r="O23" i="37"/>
  <c r="N23" i="37"/>
  <c r="K23" i="37"/>
  <c r="J23" i="37"/>
  <c r="G23" i="37"/>
  <c r="F23" i="37"/>
  <c r="C23" i="37"/>
  <c r="B23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B22" i="37"/>
  <c r="O21" i="37"/>
  <c r="N21" i="37"/>
  <c r="K21" i="37"/>
  <c r="J21" i="37"/>
  <c r="G21" i="37"/>
  <c r="F21" i="37"/>
  <c r="C21" i="37"/>
  <c r="B21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B20" i="37"/>
  <c r="C19" i="37"/>
  <c r="B19" i="37"/>
  <c r="E18" i="37"/>
  <c r="D18" i="37"/>
  <c r="C18" i="37"/>
  <c r="B18" i="37"/>
  <c r="C17" i="37"/>
  <c r="B17" i="37"/>
  <c r="E16" i="37"/>
  <c r="D16" i="37"/>
  <c r="C16" i="37"/>
  <c r="B16" i="37"/>
  <c r="C15" i="37"/>
  <c r="B15" i="37"/>
  <c r="E14" i="37"/>
  <c r="D14" i="37"/>
  <c r="C14" i="37"/>
  <c r="B14" i="37"/>
  <c r="C13" i="37"/>
  <c r="B13" i="37"/>
  <c r="E12" i="37"/>
  <c r="D12" i="37"/>
  <c r="C12" i="37"/>
  <c r="B12" i="37"/>
  <c r="T11" i="37"/>
  <c r="C11" i="37"/>
  <c r="B11" i="37"/>
  <c r="E10" i="37"/>
  <c r="D10" i="37"/>
  <c r="C10" i="37"/>
  <c r="Y10" i="37" s="1"/>
  <c r="B10" i="37"/>
  <c r="T9" i="37"/>
  <c r="C9" i="37"/>
  <c r="B9" i="37"/>
  <c r="E8" i="37"/>
  <c r="D8" i="37"/>
  <c r="C8" i="37"/>
  <c r="B8" i="37"/>
  <c r="T7" i="37"/>
  <c r="V6" i="37"/>
  <c r="Y6" i="37"/>
  <c r="X6" i="37"/>
  <c r="T5" i="37"/>
  <c r="V4" i="37" s="1"/>
  <c r="AE4" i="37"/>
  <c r="AD4" i="37"/>
  <c r="AF4" i="37" s="1"/>
  <c r="Y4" i="37"/>
  <c r="X4" i="37"/>
  <c r="AE4" i="22"/>
  <c r="AD4" i="22"/>
  <c r="AE4" i="21"/>
  <c r="AD4" i="21"/>
  <c r="O23" i="20"/>
  <c r="N23" i="20"/>
  <c r="K23" i="20"/>
  <c r="J23" i="20"/>
  <c r="G23" i="20"/>
  <c r="F23" i="20"/>
  <c r="C23" i="20"/>
  <c r="B23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O21" i="20"/>
  <c r="N21" i="20"/>
  <c r="K21" i="20"/>
  <c r="J21" i="20"/>
  <c r="G21" i="20"/>
  <c r="F21" i="20"/>
  <c r="C21" i="20"/>
  <c r="B21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C19" i="20"/>
  <c r="B19" i="20"/>
  <c r="E18" i="20"/>
  <c r="D18" i="20"/>
  <c r="C18" i="20"/>
  <c r="B18" i="20"/>
  <c r="C17" i="20"/>
  <c r="B17" i="20"/>
  <c r="E16" i="20"/>
  <c r="D16" i="20"/>
  <c r="C16" i="20"/>
  <c r="B16" i="20"/>
  <c r="C15" i="20"/>
  <c r="B15" i="20"/>
  <c r="E14" i="20"/>
  <c r="D14" i="20"/>
  <c r="C14" i="20"/>
  <c r="B14" i="20"/>
  <c r="C13" i="20"/>
  <c r="B13" i="20"/>
  <c r="E12" i="20"/>
  <c r="D12" i="20"/>
  <c r="C12" i="20"/>
  <c r="B12" i="20"/>
  <c r="C11" i="20"/>
  <c r="B11" i="20"/>
  <c r="E10" i="20"/>
  <c r="D10" i="20"/>
  <c r="C10" i="20"/>
  <c r="B10" i="20"/>
  <c r="C9" i="20"/>
  <c r="B9" i="20"/>
  <c r="E8" i="20"/>
  <c r="D8" i="20"/>
  <c r="C8" i="20"/>
  <c r="B8" i="20"/>
  <c r="V6" i="20"/>
  <c r="Y6" i="20"/>
  <c r="X6" i="20"/>
  <c r="V4" i="20"/>
  <c r="AE4" i="20"/>
  <c r="AD4" i="20"/>
  <c r="Y4" i="20"/>
  <c r="X4" i="20"/>
  <c r="X8" i="40" l="1"/>
  <c r="Y18" i="40"/>
  <c r="X8" i="34"/>
  <c r="AA4" i="31"/>
  <c r="D21" i="30"/>
  <c r="D23" i="30"/>
  <c r="AA4" i="20"/>
  <c r="AE12" i="20"/>
  <c r="X14" i="20"/>
  <c r="D21" i="37"/>
  <c r="D23" i="37"/>
  <c r="P23" i="37"/>
  <c r="Y14" i="34"/>
  <c r="X8" i="20"/>
  <c r="Y10" i="30"/>
  <c r="X8" i="31"/>
  <c r="D11" i="31"/>
  <c r="V10" i="31" s="1"/>
  <c r="AE8" i="34"/>
  <c r="X10" i="34"/>
  <c r="Z8" i="34" s="1"/>
  <c r="Y20" i="34"/>
  <c r="H21" i="34"/>
  <c r="AF4" i="30"/>
  <c r="Y20" i="30"/>
  <c r="AA20" i="30" s="1"/>
  <c r="L23" i="30"/>
  <c r="Y22" i="30"/>
  <c r="D21" i="34"/>
  <c r="D23" i="34"/>
  <c r="L23" i="34"/>
  <c r="X20" i="33"/>
  <c r="Y20" i="40"/>
  <c r="AA20" i="40" s="1"/>
  <c r="L23" i="40"/>
  <c r="Y22" i="40"/>
  <c r="H21" i="37"/>
  <c r="AA4" i="37"/>
  <c r="AE8" i="37"/>
  <c r="AF4" i="22"/>
  <c r="Y20" i="20"/>
  <c r="L23" i="20"/>
  <c r="Y22" i="20"/>
  <c r="AF4" i="20"/>
  <c r="Z4" i="20"/>
  <c r="AG4" i="20" s="1"/>
  <c r="D15" i="20"/>
  <c r="V14" i="20" s="1"/>
  <c r="Y14" i="20"/>
  <c r="L21" i="34"/>
  <c r="V20" i="34" s="1"/>
  <c r="D15" i="34"/>
  <c r="V14" i="34" s="1"/>
  <c r="Z4" i="31"/>
  <c r="AG4" i="31" s="1"/>
  <c r="AF4" i="31"/>
  <c r="Y8" i="31"/>
  <c r="AA8" i="31" s="1"/>
  <c r="H21" i="30"/>
  <c r="Y18" i="30"/>
  <c r="AA4" i="30"/>
  <c r="AE8" i="30"/>
  <c r="H21" i="33"/>
  <c r="Y20" i="33"/>
  <c r="AA20" i="33" s="1"/>
  <c r="L23" i="33"/>
  <c r="Y22" i="33"/>
  <c r="D21" i="33"/>
  <c r="D23" i="33"/>
  <c r="AA4" i="33"/>
  <c r="AE8" i="33"/>
  <c r="AA4" i="40"/>
  <c r="AG4" i="40" s="1"/>
  <c r="D15" i="40"/>
  <c r="AF4" i="40"/>
  <c r="AE12" i="40"/>
  <c r="X14" i="40"/>
  <c r="P23" i="30"/>
  <c r="V22" i="30" s="1"/>
  <c r="L21" i="30"/>
  <c r="P21" i="30"/>
  <c r="X20" i="30"/>
  <c r="X12" i="30"/>
  <c r="X14" i="30"/>
  <c r="AE12" i="30"/>
  <c r="D15" i="30"/>
  <c r="V14" i="30" s="1"/>
  <c r="Y14" i="30"/>
  <c r="AD16" i="30"/>
  <c r="X18" i="30"/>
  <c r="Z4" i="30"/>
  <c r="X8" i="30"/>
  <c r="AD12" i="30"/>
  <c r="Y16" i="30"/>
  <c r="D19" i="30"/>
  <c r="H23" i="30"/>
  <c r="Y8" i="30"/>
  <c r="AA8" i="30" s="1"/>
  <c r="D11" i="30"/>
  <c r="V10" i="30" s="1"/>
  <c r="D17" i="30"/>
  <c r="V16" i="30" s="1"/>
  <c r="AE16" i="30"/>
  <c r="AF16" i="30" s="1"/>
  <c r="AE20" i="30"/>
  <c r="L23" i="31"/>
  <c r="P23" i="31"/>
  <c r="Y18" i="31"/>
  <c r="L21" i="31"/>
  <c r="P21" i="31"/>
  <c r="X12" i="31"/>
  <c r="X14" i="31"/>
  <c r="X20" i="31"/>
  <c r="H21" i="31"/>
  <c r="AE12" i="31"/>
  <c r="D15" i="31"/>
  <c r="V14" i="31" s="1"/>
  <c r="Y14" i="31"/>
  <c r="AD16" i="31"/>
  <c r="X18" i="31"/>
  <c r="Y20" i="31"/>
  <c r="Y22" i="31"/>
  <c r="AE8" i="31"/>
  <c r="AD12" i="31"/>
  <c r="Y16" i="31"/>
  <c r="D19" i="31"/>
  <c r="D21" i="31"/>
  <c r="D23" i="31"/>
  <c r="H23" i="31"/>
  <c r="D17" i="31"/>
  <c r="V16" i="31" s="1"/>
  <c r="AE16" i="31"/>
  <c r="AE20" i="31"/>
  <c r="P21" i="34"/>
  <c r="P23" i="34"/>
  <c r="X12" i="34"/>
  <c r="Z4" i="34"/>
  <c r="W4" i="34"/>
  <c r="Y12" i="34"/>
  <c r="AA12" i="34" s="1"/>
  <c r="AE20" i="34"/>
  <c r="H23" i="34"/>
  <c r="AA4" i="34"/>
  <c r="Y8" i="34"/>
  <c r="AE12" i="34"/>
  <c r="X14" i="34"/>
  <c r="AE16" i="34"/>
  <c r="Y16" i="34"/>
  <c r="D19" i="34"/>
  <c r="X18" i="34"/>
  <c r="Y22" i="34"/>
  <c r="AA20" i="34" s="1"/>
  <c r="AF4" i="34"/>
  <c r="D9" i="34"/>
  <c r="V8" i="34" s="1"/>
  <c r="Y10" i="34"/>
  <c r="AD16" i="34"/>
  <c r="Y18" i="34"/>
  <c r="AD20" i="34"/>
  <c r="AF20" i="34" s="1"/>
  <c r="X20" i="34"/>
  <c r="Y18" i="33"/>
  <c r="P23" i="33"/>
  <c r="L21" i="33"/>
  <c r="P21" i="33"/>
  <c r="X12" i="33"/>
  <c r="X14" i="33"/>
  <c r="AE12" i="33"/>
  <c r="D15" i="33"/>
  <c r="V14" i="33" s="1"/>
  <c r="Y14" i="33"/>
  <c r="AD16" i="33"/>
  <c r="X18" i="33"/>
  <c r="Z4" i="33"/>
  <c r="X8" i="33"/>
  <c r="AD12" i="33"/>
  <c r="Y16" i="33"/>
  <c r="D19" i="33"/>
  <c r="H23" i="33"/>
  <c r="Y8" i="33"/>
  <c r="AA8" i="33" s="1"/>
  <c r="D11" i="33"/>
  <c r="V10" i="33" s="1"/>
  <c r="D17" i="33"/>
  <c r="AE16" i="33"/>
  <c r="AE20" i="33"/>
  <c r="X18" i="40"/>
  <c r="AD16" i="40"/>
  <c r="L17" i="40"/>
  <c r="P23" i="40"/>
  <c r="L21" i="40"/>
  <c r="P21" i="40"/>
  <c r="V20" i="40" s="1"/>
  <c r="L19" i="40"/>
  <c r="Y14" i="40"/>
  <c r="AD12" i="40"/>
  <c r="Y16" i="40"/>
  <c r="H17" i="40"/>
  <c r="D19" i="40"/>
  <c r="H19" i="40"/>
  <c r="H23" i="40"/>
  <c r="Y8" i="40"/>
  <c r="D11" i="40"/>
  <c r="V10" i="40" s="1"/>
  <c r="D17" i="40"/>
  <c r="AE16" i="40"/>
  <c r="AF16" i="40" s="1"/>
  <c r="AE20" i="40"/>
  <c r="AE8" i="40"/>
  <c r="Y10" i="40"/>
  <c r="X12" i="40"/>
  <c r="Z12" i="40" s="1"/>
  <c r="X20" i="40"/>
  <c r="H21" i="40"/>
  <c r="X20" i="37"/>
  <c r="Y20" i="37"/>
  <c r="L23" i="37"/>
  <c r="Y22" i="37"/>
  <c r="Y18" i="37"/>
  <c r="L21" i="37"/>
  <c r="P21" i="37"/>
  <c r="V20" i="37" s="1"/>
  <c r="X12" i="37"/>
  <c r="X14" i="37"/>
  <c r="AE12" i="37"/>
  <c r="D15" i="37"/>
  <c r="Y14" i="37"/>
  <c r="AD16" i="37"/>
  <c r="X18" i="37"/>
  <c r="Z4" i="37"/>
  <c r="X8" i="37"/>
  <c r="AD12" i="37"/>
  <c r="Y16" i="37"/>
  <c r="D19" i="37"/>
  <c r="H23" i="37"/>
  <c r="V22" i="37" s="1"/>
  <c r="Y8" i="37"/>
  <c r="D11" i="37"/>
  <c r="V10" i="37" s="1"/>
  <c r="D17" i="37"/>
  <c r="AE16" i="37"/>
  <c r="AE20" i="37"/>
  <c r="AF4" i="21"/>
  <c r="X18" i="20"/>
  <c r="AD16" i="20"/>
  <c r="P23" i="20"/>
  <c r="L21" i="20"/>
  <c r="P21" i="20"/>
  <c r="Y18" i="20"/>
  <c r="X20" i="20"/>
  <c r="W4" i="20"/>
  <c r="Y8" i="20"/>
  <c r="D11" i="20"/>
  <c r="V10" i="20" s="1"/>
  <c r="D17" i="20"/>
  <c r="AE16" i="20"/>
  <c r="AE20" i="20"/>
  <c r="AE8" i="20"/>
  <c r="Y10" i="20"/>
  <c r="X12" i="20"/>
  <c r="H21" i="20"/>
  <c r="AD12" i="20"/>
  <c r="AF12" i="20" s="1"/>
  <c r="Y16" i="20"/>
  <c r="AA16" i="20" s="1"/>
  <c r="D19" i="20"/>
  <c r="D21" i="20"/>
  <c r="D23" i="20"/>
  <c r="H23" i="20"/>
  <c r="W4" i="40"/>
  <c r="V14" i="40"/>
  <c r="D9" i="40"/>
  <c r="V8" i="40" s="1"/>
  <c r="W8" i="40" s="1"/>
  <c r="Y12" i="40"/>
  <c r="X16" i="40"/>
  <c r="Z16" i="40" s="1"/>
  <c r="X10" i="40"/>
  <c r="Z8" i="40" s="1"/>
  <c r="D13" i="40"/>
  <c r="AD20" i="40"/>
  <c r="AF20" i="40" s="1"/>
  <c r="AD8" i="40"/>
  <c r="X22" i="40"/>
  <c r="Z20" i="40" s="1"/>
  <c r="AG20" i="40" s="1"/>
  <c r="W4" i="33"/>
  <c r="D9" i="33"/>
  <c r="V8" i="33" s="1"/>
  <c r="W8" i="33" s="1"/>
  <c r="Y12" i="33"/>
  <c r="X16" i="33"/>
  <c r="X10" i="33"/>
  <c r="D13" i="33"/>
  <c r="AD20" i="33"/>
  <c r="AD8" i="33"/>
  <c r="AF8" i="33" s="1"/>
  <c r="X22" i="33"/>
  <c r="Z20" i="33" s="1"/>
  <c r="D11" i="34"/>
  <c r="V10" i="34" s="1"/>
  <c r="D13" i="34"/>
  <c r="AD8" i="34"/>
  <c r="D17" i="34"/>
  <c r="X22" i="34"/>
  <c r="AD12" i="34"/>
  <c r="X16" i="34"/>
  <c r="Z16" i="34" s="1"/>
  <c r="W4" i="31"/>
  <c r="D9" i="31"/>
  <c r="V8" i="31" s="1"/>
  <c r="W8" i="31" s="1"/>
  <c r="Y12" i="31"/>
  <c r="X16" i="31"/>
  <c r="X10" i="31"/>
  <c r="Z8" i="31" s="1"/>
  <c r="D13" i="31"/>
  <c r="AD20" i="31"/>
  <c r="AD8" i="31"/>
  <c r="X22" i="31"/>
  <c r="W4" i="30"/>
  <c r="D9" i="30"/>
  <c r="V8" i="30" s="1"/>
  <c r="Y12" i="30"/>
  <c r="X16" i="30"/>
  <c r="X10" i="30"/>
  <c r="D13" i="30"/>
  <c r="V12" i="30" s="1"/>
  <c r="AD20" i="30"/>
  <c r="AD8" i="30"/>
  <c r="X22" i="30"/>
  <c r="Z20" i="30" s="1"/>
  <c r="AG20" i="30" s="1"/>
  <c r="AA8" i="37"/>
  <c r="W4" i="37"/>
  <c r="D9" i="37"/>
  <c r="V8" i="37" s="1"/>
  <c r="Y12" i="37"/>
  <c r="X16" i="37"/>
  <c r="X10" i="37"/>
  <c r="D13" i="37"/>
  <c r="AD20" i="37"/>
  <c r="AD8" i="37"/>
  <c r="AF8" i="37" s="1"/>
  <c r="X22" i="37"/>
  <c r="D9" i="20"/>
  <c r="V8" i="20" s="1"/>
  <c r="Y12" i="20"/>
  <c r="X16" i="20"/>
  <c r="X10" i="20"/>
  <c r="D13" i="20"/>
  <c r="V12" i="20" s="1"/>
  <c r="AD20" i="20"/>
  <c r="AD8" i="20"/>
  <c r="X22" i="20"/>
  <c r="AA12" i="40" l="1"/>
  <c r="AF8" i="40"/>
  <c r="AA16" i="40"/>
  <c r="V20" i="33"/>
  <c r="W20" i="33" s="1"/>
  <c r="AG20" i="33"/>
  <c r="AF12" i="33"/>
  <c r="AF8" i="34"/>
  <c r="V22" i="34"/>
  <c r="AA12" i="30"/>
  <c r="AF12" i="30"/>
  <c r="AF12" i="37"/>
  <c r="Z8" i="20"/>
  <c r="Z12" i="20"/>
  <c r="V22" i="20"/>
  <c r="V12" i="34"/>
  <c r="AF20" i="30"/>
  <c r="V12" i="40"/>
  <c r="W12" i="40" s="1"/>
  <c r="V16" i="33"/>
  <c r="AA8" i="34"/>
  <c r="AG8" i="34" s="1"/>
  <c r="Z12" i="34"/>
  <c r="V16" i="20"/>
  <c r="AG4" i="37"/>
  <c r="V14" i="37"/>
  <c r="W12" i="37" s="1"/>
  <c r="V20" i="30"/>
  <c r="V22" i="33"/>
  <c r="AA16" i="37"/>
  <c r="AF16" i="37"/>
  <c r="AA12" i="37"/>
  <c r="V12" i="37"/>
  <c r="Z8" i="37"/>
  <c r="AG8" i="37" s="1"/>
  <c r="V20" i="20"/>
  <c r="W20" i="20" s="1"/>
  <c r="AA12" i="20"/>
  <c r="AA20" i="20"/>
  <c r="AA8" i="20"/>
  <c r="AF8" i="20"/>
  <c r="AF16" i="20"/>
  <c r="W8" i="20"/>
  <c r="W12" i="20"/>
  <c r="V16" i="34"/>
  <c r="AG4" i="34"/>
  <c r="V22" i="31"/>
  <c r="AF12" i="31"/>
  <c r="V18" i="31"/>
  <c r="W16" i="31" s="1"/>
  <c r="V12" i="31"/>
  <c r="AG8" i="31"/>
  <c r="AF8" i="31"/>
  <c r="W8" i="30"/>
  <c r="AA16" i="30"/>
  <c r="AG4" i="30"/>
  <c r="Z8" i="30"/>
  <c r="AG8" i="30" s="1"/>
  <c r="AF8" i="30"/>
  <c r="AF20" i="33"/>
  <c r="Z8" i="33"/>
  <c r="AG8" i="33" s="1"/>
  <c r="AG4" i="33"/>
  <c r="V18" i="33"/>
  <c r="W16" i="33" s="1"/>
  <c r="V12" i="33"/>
  <c r="AF12" i="40"/>
  <c r="AA8" i="40"/>
  <c r="AG8" i="40" s="1"/>
  <c r="Z12" i="30"/>
  <c r="W12" i="30"/>
  <c r="W20" i="30"/>
  <c r="Z16" i="30"/>
  <c r="AG16" i="30" s="1"/>
  <c r="V18" i="30"/>
  <c r="W16" i="30" s="1"/>
  <c r="Z20" i="31"/>
  <c r="AF20" i="31"/>
  <c r="AA12" i="31"/>
  <c r="AA16" i="31"/>
  <c r="AA20" i="31"/>
  <c r="V20" i="31"/>
  <c r="W20" i="31" s="1"/>
  <c r="W12" i="31"/>
  <c r="Z16" i="31"/>
  <c r="AG16" i="31" s="1"/>
  <c r="AF16" i="31"/>
  <c r="Z12" i="31"/>
  <c r="AF12" i="34"/>
  <c r="AF16" i="34"/>
  <c r="AG12" i="34"/>
  <c r="Z20" i="34"/>
  <c r="AG20" i="34" s="1"/>
  <c r="V18" i="34"/>
  <c r="W16" i="34" s="1"/>
  <c r="W12" i="34"/>
  <c r="AA16" i="34"/>
  <c r="AG16" i="34" s="1"/>
  <c r="AA12" i="33"/>
  <c r="Z12" i="33"/>
  <c r="AA16" i="33"/>
  <c r="W12" i="33"/>
  <c r="AF16" i="33"/>
  <c r="Z16" i="33"/>
  <c r="V22" i="40"/>
  <c r="W20" i="40" s="1"/>
  <c r="AG16" i="40"/>
  <c r="V18" i="40"/>
  <c r="AG12" i="40"/>
  <c r="V16" i="40"/>
  <c r="AF20" i="37"/>
  <c r="AA20" i="37"/>
  <c r="Z20" i="37"/>
  <c r="W20" i="37"/>
  <c r="Z16" i="37"/>
  <c r="V18" i="37"/>
  <c r="W8" i="37"/>
  <c r="V16" i="37"/>
  <c r="Z12" i="37"/>
  <c r="AG12" i="37" s="1"/>
  <c r="Z20" i="20"/>
  <c r="Z16" i="20"/>
  <c r="AG16" i="20" s="1"/>
  <c r="AF20" i="20"/>
  <c r="V18" i="20"/>
  <c r="W16" i="20" s="1"/>
  <c r="W8" i="34"/>
  <c r="W20" i="34"/>
  <c r="AG8" i="20"/>
  <c r="AG16" i="33" l="1"/>
  <c r="AG12" i="30"/>
  <c r="AG12" i="20"/>
  <c r="AG20" i="37"/>
  <c r="AG12" i="33"/>
  <c r="AG16" i="37"/>
  <c r="AG20" i="20"/>
  <c r="AG20" i="31"/>
  <c r="AG12" i="31"/>
  <c r="W16" i="40"/>
  <c r="W16" i="37"/>
  <c r="AE4" i="10"/>
  <c r="AD4" i="10"/>
  <c r="AF4" i="10" l="1"/>
  <c r="AD12" i="10"/>
  <c r="AE20" i="10"/>
  <c r="AE8" i="10"/>
  <c r="AG4" i="10"/>
  <c r="AE12" i="10"/>
  <c r="AF12" i="10" s="1"/>
  <c r="AD16" i="10"/>
  <c r="AE16" i="10"/>
  <c r="AD20" i="10"/>
  <c r="AD8" i="10"/>
  <c r="AG8" i="10" l="1"/>
  <c r="AF8" i="10"/>
  <c r="AG16" i="10"/>
  <c r="AG12" i="10"/>
  <c r="AF16" i="10"/>
  <c r="AF20" i="10"/>
  <c r="AE4" i="9"/>
  <c r="AD4" i="9"/>
  <c r="O23" i="8"/>
  <c r="N23" i="8"/>
  <c r="K23" i="8"/>
  <c r="J23" i="8"/>
  <c r="G23" i="8"/>
  <c r="F23" i="8"/>
  <c r="C23" i="8"/>
  <c r="B23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O21" i="8"/>
  <c r="N21" i="8"/>
  <c r="K21" i="8"/>
  <c r="J21" i="8"/>
  <c r="G21" i="8"/>
  <c r="F21" i="8"/>
  <c r="C21" i="8"/>
  <c r="B21" i="8"/>
  <c r="Q20" i="8"/>
  <c r="P20" i="8"/>
  <c r="O20" i="8"/>
  <c r="N20" i="8"/>
  <c r="M20" i="8"/>
  <c r="L20" i="8"/>
  <c r="K20" i="8"/>
  <c r="J20" i="8"/>
  <c r="L21" i="8" s="1"/>
  <c r="I20" i="8"/>
  <c r="H20" i="8"/>
  <c r="G20" i="8"/>
  <c r="F20" i="8"/>
  <c r="E20" i="8"/>
  <c r="D20" i="8"/>
  <c r="C20" i="8"/>
  <c r="B20" i="8"/>
  <c r="K19" i="8"/>
  <c r="J19" i="8"/>
  <c r="G19" i="8"/>
  <c r="F19" i="8"/>
  <c r="C19" i="8"/>
  <c r="B19" i="8"/>
  <c r="M18" i="8"/>
  <c r="L18" i="8"/>
  <c r="K18" i="8"/>
  <c r="J18" i="8"/>
  <c r="I18" i="8"/>
  <c r="H18" i="8"/>
  <c r="G18" i="8"/>
  <c r="F18" i="8"/>
  <c r="E18" i="8"/>
  <c r="D18" i="8"/>
  <c r="C18" i="8"/>
  <c r="B18" i="8"/>
  <c r="K17" i="8"/>
  <c r="J17" i="8"/>
  <c r="G17" i="8"/>
  <c r="F17" i="8"/>
  <c r="C17" i="8"/>
  <c r="B17" i="8"/>
  <c r="M16" i="8"/>
  <c r="L16" i="8"/>
  <c r="K16" i="8"/>
  <c r="J16" i="8"/>
  <c r="I16" i="8"/>
  <c r="H16" i="8"/>
  <c r="G16" i="8"/>
  <c r="F16" i="8"/>
  <c r="E16" i="8"/>
  <c r="D16" i="8"/>
  <c r="C16" i="8"/>
  <c r="B16" i="8"/>
  <c r="G15" i="8"/>
  <c r="F15" i="8"/>
  <c r="C15" i="8"/>
  <c r="B15" i="8"/>
  <c r="I14" i="8"/>
  <c r="H14" i="8"/>
  <c r="G14" i="8"/>
  <c r="F14" i="8"/>
  <c r="E14" i="8"/>
  <c r="D14" i="8"/>
  <c r="C14" i="8"/>
  <c r="B14" i="8"/>
  <c r="G13" i="8"/>
  <c r="F13" i="8"/>
  <c r="C13" i="8"/>
  <c r="B13" i="8"/>
  <c r="I12" i="8"/>
  <c r="H12" i="8"/>
  <c r="G12" i="8"/>
  <c r="F12" i="8"/>
  <c r="E12" i="8"/>
  <c r="D12" i="8"/>
  <c r="C12" i="8"/>
  <c r="B12" i="8"/>
  <c r="D13" i="8" s="1"/>
  <c r="T11" i="8"/>
  <c r="C11" i="8"/>
  <c r="B11" i="8"/>
  <c r="E10" i="8"/>
  <c r="Y10" i="8" s="1"/>
  <c r="D10" i="8"/>
  <c r="C10" i="8"/>
  <c r="B10" i="8"/>
  <c r="T9" i="8"/>
  <c r="C9" i="8"/>
  <c r="B9" i="8"/>
  <c r="E8" i="8"/>
  <c r="D8" i="8"/>
  <c r="C8" i="8"/>
  <c r="B8" i="8"/>
  <c r="T7" i="8"/>
  <c r="V6" i="8" s="1"/>
  <c r="Y6" i="8"/>
  <c r="X6" i="8"/>
  <c r="T5" i="8"/>
  <c r="V4" i="8" s="1"/>
  <c r="AE4" i="8"/>
  <c r="AD4" i="8"/>
  <c r="Y4" i="8"/>
  <c r="X4" i="8"/>
  <c r="O23" i="4"/>
  <c r="N23" i="4"/>
  <c r="K23" i="4"/>
  <c r="J23" i="4"/>
  <c r="G23" i="4"/>
  <c r="F23" i="4"/>
  <c r="C23" i="4"/>
  <c r="B23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O21" i="4"/>
  <c r="N21" i="4"/>
  <c r="K21" i="4"/>
  <c r="J21" i="4"/>
  <c r="G21" i="4"/>
  <c r="F21" i="4"/>
  <c r="C21" i="4"/>
  <c r="B21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T19" i="4"/>
  <c r="K19" i="4"/>
  <c r="J19" i="4"/>
  <c r="G19" i="4"/>
  <c r="F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T17" i="4"/>
  <c r="K17" i="4"/>
  <c r="J17" i="4"/>
  <c r="G17" i="4"/>
  <c r="F17" i="4"/>
  <c r="C17" i="4"/>
  <c r="B17" i="4"/>
  <c r="M16" i="4"/>
  <c r="L16" i="4"/>
  <c r="K16" i="4"/>
  <c r="J16" i="4"/>
  <c r="I16" i="4"/>
  <c r="H16" i="4"/>
  <c r="G16" i="4"/>
  <c r="F16" i="4"/>
  <c r="E16" i="4"/>
  <c r="D16" i="4"/>
  <c r="C16" i="4"/>
  <c r="B16" i="4"/>
  <c r="T15" i="4"/>
  <c r="G15" i="4"/>
  <c r="F15" i="4"/>
  <c r="C15" i="4"/>
  <c r="B15" i="4"/>
  <c r="I14" i="4"/>
  <c r="H14" i="4"/>
  <c r="G14" i="4"/>
  <c r="F14" i="4"/>
  <c r="E14" i="4"/>
  <c r="D14" i="4"/>
  <c r="C14" i="4"/>
  <c r="B14" i="4"/>
  <c r="T13" i="4"/>
  <c r="G13" i="4"/>
  <c r="F13" i="4"/>
  <c r="C13" i="4"/>
  <c r="B13" i="4"/>
  <c r="I12" i="4"/>
  <c r="H12" i="4"/>
  <c r="G12" i="4"/>
  <c r="F12" i="4"/>
  <c r="E12" i="4"/>
  <c r="D12" i="4"/>
  <c r="C12" i="4"/>
  <c r="B12" i="4"/>
  <c r="T11" i="4"/>
  <c r="C11" i="4"/>
  <c r="B11" i="4"/>
  <c r="E10" i="4"/>
  <c r="D10" i="4"/>
  <c r="C10" i="4"/>
  <c r="B10" i="4"/>
  <c r="T9" i="4"/>
  <c r="C9" i="4"/>
  <c r="B9" i="4"/>
  <c r="E8" i="4"/>
  <c r="D8" i="4"/>
  <c r="C8" i="4"/>
  <c r="B8" i="4"/>
  <c r="T7" i="4"/>
  <c r="V6" i="4"/>
  <c r="Y6" i="4"/>
  <c r="X6" i="4"/>
  <c r="T5" i="4"/>
  <c r="V4" i="4" s="1"/>
  <c r="AE4" i="4"/>
  <c r="AD4" i="4"/>
  <c r="Y4" i="4"/>
  <c r="AA4" i="4" s="1"/>
  <c r="X4" i="4"/>
  <c r="O23" i="2"/>
  <c r="N23" i="2"/>
  <c r="K23" i="2"/>
  <c r="J23" i="2"/>
  <c r="G23" i="2"/>
  <c r="F23" i="2"/>
  <c r="C23" i="2"/>
  <c r="B23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O21" i="2"/>
  <c r="N21" i="2"/>
  <c r="K21" i="2"/>
  <c r="J21" i="2"/>
  <c r="G21" i="2"/>
  <c r="F21" i="2"/>
  <c r="C21" i="2"/>
  <c r="B21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T19" i="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T17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T15" i="2"/>
  <c r="G15" i="2"/>
  <c r="F15" i="2"/>
  <c r="C15" i="2"/>
  <c r="B15" i="2"/>
  <c r="I14" i="2"/>
  <c r="H14" i="2"/>
  <c r="G14" i="2"/>
  <c r="F14" i="2"/>
  <c r="E14" i="2"/>
  <c r="D14" i="2"/>
  <c r="C14" i="2"/>
  <c r="B14" i="2"/>
  <c r="T13" i="2"/>
  <c r="G13" i="2"/>
  <c r="F13" i="2"/>
  <c r="C13" i="2"/>
  <c r="B13" i="2"/>
  <c r="I12" i="2"/>
  <c r="H12" i="2"/>
  <c r="G12" i="2"/>
  <c r="F12" i="2"/>
  <c r="E12" i="2"/>
  <c r="D12" i="2"/>
  <c r="C12" i="2"/>
  <c r="B12" i="2"/>
  <c r="T11" i="2"/>
  <c r="C11" i="2"/>
  <c r="B11" i="2"/>
  <c r="E10" i="2"/>
  <c r="D10" i="2"/>
  <c r="C10" i="2"/>
  <c r="B10" i="2"/>
  <c r="T9" i="2"/>
  <c r="C9" i="2"/>
  <c r="B9" i="2"/>
  <c r="E8" i="2"/>
  <c r="D8" i="2"/>
  <c r="X8" i="2" s="1"/>
  <c r="C8" i="2"/>
  <c r="B8" i="2"/>
  <c r="T7" i="2"/>
  <c r="V6" i="2"/>
  <c r="Y6" i="2"/>
  <c r="X6" i="2"/>
  <c r="T5" i="2"/>
  <c r="V4" i="2" s="1"/>
  <c r="AE4" i="2"/>
  <c r="AD4" i="2"/>
  <c r="Y4" i="2"/>
  <c r="X4" i="2"/>
  <c r="Z4" i="2" s="1"/>
  <c r="O23" i="3"/>
  <c r="N23" i="3"/>
  <c r="K23" i="3"/>
  <c r="J23" i="3"/>
  <c r="G23" i="3"/>
  <c r="F23" i="3"/>
  <c r="C23" i="3"/>
  <c r="B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O21" i="3"/>
  <c r="N21" i="3"/>
  <c r="K21" i="3"/>
  <c r="J21" i="3"/>
  <c r="G21" i="3"/>
  <c r="F21" i="3"/>
  <c r="C21" i="3"/>
  <c r="B21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C19" i="3"/>
  <c r="B19" i="3"/>
  <c r="E18" i="3"/>
  <c r="D18" i="3"/>
  <c r="C18" i="3"/>
  <c r="Y18" i="3" s="1"/>
  <c r="B18" i="3"/>
  <c r="C17" i="3"/>
  <c r="B17" i="3"/>
  <c r="E16" i="3"/>
  <c r="D16" i="3"/>
  <c r="C16" i="3"/>
  <c r="B16" i="3"/>
  <c r="C15" i="3"/>
  <c r="B15" i="3"/>
  <c r="E14" i="3"/>
  <c r="D14" i="3"/>
  <c r="C14" i="3"/>
  <c r="B14" i="3"/>
  <c r="C13" i="3"/>
  <c r="B13" i="3"/>
  <c r="E12" i="3"/>
  <c r="D12" i="3"/>
  <c r="C12" i="3"/>
  <c r="B12" i="3"/>
  <c r="C11" i="3"/>
  <c r="B11" i="3"/>
  <c r="E10" i="3"/>
  <c r="D10" i="3"/>
  <c r="C10" i="3"/>
  <c r="B10" i="3"/>
  <c r="C9" i="3"/>
  <c r="B9" i="3"/>
  <c r="E8" i="3"/>
  <c r="D8" i="3"/>
  <c r="C8" i="3"/>
  <c r="B8" i="3"/>
  <c r="V6" i="3"/>
  <c r="Y6" i="3"/>
  <c r="X6" i="3"/>
  <c r="V4" i="3"/>
  <c r="AE4" i="3"/>
  <c r="AD4" i="3"/>
  <c r="Y4" i="3"/>
  <c r="X4" i="3"/>
  <c r="O23" i="1"/>
  <c r="N23" i="1"/>
  <c r="K23" i="1"/>
  <c r="J23" i="1"/>
  <c r="G23" i="1"/>
  <c r="F23" i="1"/>
  <c r="C23" i="1"/>
  <c r="B23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O21" i="1"/>
  <c r="N21" i="1"/>
  <c r="K21" i="1"/>
  <c r="J21" i="1"/>
  <c r="G21" i="1"/>
  <c r="F21" i="1"/>
  <c r="C21" i="1"/>
  <c r="B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C19" i="1"/>
  <c r="B19" i="1"/>
  <c r="E18" i="1"/>
  <c r="D18" i="1"/>
  <c r="C18" i="1"/>
  <c r="B18" i="1"/>
  <c r="C17" i="1"/>
  <c r="B17" i="1"/>
  <c r="E16" i="1"/>
  <c r="D16" i="1"/>
  <c r="C16" i="1"/>
  <c r="B16" i="1"/>
  <c r="C15" i="1"/>
  <c r="B15" i="1"/>
  <c r="E14" i="1"/>
  <c r="D14" i="1"/>
  <c r="C14" i="1"/>
  <c r="B14" i="1"/>
  <c r="C13" i="1"/>
  <c r="B13" i="1"/>
  <c r="E12" i="1"/>
  <c r="D12" i="1"/>
  <c r="C12" i="1"/>
  <c r="B12" i="1"/>
  <c r="C11" i="1"/>
  <c r="B11" i="1"/>
  <c r="E10" i="1"/>
  <c r="D10" i="1"/>
  <c r="C10" i="1"/>
  <c r="B10" i="1"/>
  <c r="C9" i="1"/>
  <c r="B9" i="1"/>
  <c r="E8" i="1"/>
  <c r="D8" i="1"/>
  <c r="C8" i="1"/>
  <c r="B8" i="1"/>
  <c r="Y6" i="1"/>
  <c r="X6" i="1"/>
  <c r="AE4" i="1"/>
  <c r="AD4" i="1"/>
  <c r="Y4" i="1"/>
  <c r="X4" i="1"/>
  <c r="Z4" i="1" s="1"/>
  <c r="X8" i="1" l="1"/>
  <c r="D17" i="8"/>
  <c r="AF4" i="8"/>
  <c r="D17" i="3"/>
  <c r="Y8" i="2"/>
  <c r="D19" i="2"/>
  <c r="AA4" i="3"/>
  <c r="D11" i="1"/>
  <c r="X8" i="3"/>
  <c r="Y18" i="4"/>
  <c r="D21" i="4"/>
  <c r="D23" i="4"/>
  <c r="AD12" i="2"/>
  <c r="D21" i="2"/>
  <c r="D23" i="2"/>
  <c r="Z4" i="4"/>
  <c r="AF4" i="9"/>
  <c r="AD8" i="9"/>
  <c r="P21" i="8"/>
  <c r="Y22" i="8"/>
  <c r="D19" i="8"/>
  <c r="Z4" i="8"/>
  <c r="W4" i="8"/>
  <c r="AA4" i="8"/>
  <c r="X8" i="8"/>
  <c r="L21" i="4"/>
  <c r="Y20" i="4"/>
  <c r="L23" i="4"/>
  <c r="Y22" i="4"/>
  <c r="AF4" i="4"/>
  <c r="D15" i="4"/>
  <c r="AE12" i="4"/>
  <c r="H13" i="4"/>
  <c r="X14" i="4"/>
  <c r="X8" i="4"/>
  <c r="H23" i="2"/>
  <c r="H19" i="2"/>
  <c r="AA4" i="2"/>
  <c r="AG4" i="2" s="1"/>
  <c r="Y18" i="2"/>
  <c r="X14" i="2"/>
  <c r="AF4" i="3"/>
  <c r="AG20" i="10"/>
  <c r="AE16" i="9"/>
  <c r="AE8" i="9"/>
  <c r="AE12" i="9"/>
  <c r="AE20" i="9"/>
  <c r="AG4" i="9"/>
  <c r="AD20" i="9"/>
  <c r="X18" i="8"/>
  <c r="L17" i="8"/>
  <c r="L23" i="8"/>
  <c r="L19" i="8"/>
  <c r="AE8" i="8"/>
  <c r="D11" i="8"/>
  <c r="AE16" i="8"/>
  <c r="Y16" i="8"/>
  <c r="X20" i="8"/>
  <c r="X22" i="8"/>
  <c r="AE12" i="8"/>
  <c r="Y18" i="8"/>
  <c r="AD8" i="8"/>
  <c r="AF8" i="8" s="1"/>
  <c r="AD12" i="8"/>
  <c r="X12" i="8"/>
  <c r="D15" i="8"/>
  <c r="X14" i="8"/>
  <c r="X16" i="8"/>
  <c r="H17" i="8"/>
  <c r="Y20" i="8"/>
  <c r="AA20" i="8" s="1"/>
  <c r="Y12" i="8"/>
  <c r="H13" i="8"/>
  <c r="V12" i="8" s="1"/>
  <c r="Y14" i="8"/>
  <c r="H19" i="8"/>
  <c r="AE20" i="8"/>
  <c r="H21" i="8"/>
  <c r="D23" i="8"/>
  <c r="H23" i="8"/>
  <c r="AD16" i="4"/>
  <c r="L17" i="4"/>
  <c r="P23" i="4"/>
  <c r="X18" i="4"/>
  <c r="P21" i="4"/>
  <c r="L19" i="4"/>
  <c r="Y14" i="4"/>
  <c r="AG4" i="4"/>
  <c r="AD12" i="4"/>
  <c r="Y16" i="4"/>
  <c r="AA16" i="4" s="1"/>
  <c r="H17" i="4"/>
  <c r="D19" i="4"/>
  <c r="H19" i="4"/>
  <c r="H23" i="4"/>
  <c r="Y8" i="4"/>
  <c r="D11" i="4"/>
  <c r="V10" i="4" s="1"/>
  <c r="D17" i="4"/>
  <c r="AE16" i="4"/>
  <c r="AE20" i="4"/>
  <c r="AE8" i="4"/>
  <c r="Y10" i="4"/>
  <c r="X12" i="4"/>
  <c r="H15" i="4"/>
  <c r="X20" i="4"/>
  <c r="H21" i="4"/>
  <c r="P23" i="2"/>
  <c r="V22" i="2" s="1"/>
  <c r="L21" i="2"/>
  <c r="P21" i="2"/>
  <c r="L19" i="2"/>
  <c r="L17" i="2"/>
  <c r="L23" i="2"/>
  <c r="Y16" i="2"/>
  <c r="AA16" i="2" s="1"/>
  <c r="H17" i="2"/>
  <c r="D11" i="2"/>
  <c r="V10" i="2" s="1"/>
  <c r="D17" i="2"/>
  <c r="AE16" i="2"/>
  <c r="AE20" i="2"/>
  <c r="AE8" i="2"/>
  <c r="Y10" i="2"/>
  <c r="X12" i="2"/>
  <c r="H15" i="2"/>
  <c r="X20" i="2"/>
  <c r="H21" i="2"/>
  <c r="V20" i="2" s="1"/>
  <c r="AF4" i="2"/>
  <c r="AE12" i="2"/>
  <c r="H13" i="2"/>
  <c r="D15" i="2"/>
  <c r="Y14" i="2"/>
  <c r="AD16" i="2"/>
  <c r="X18" i="2"/>
  <c r="Y20" i="2"/>
  <c r="Y22" i="2"/>
  <c r="AE20" i="3"/>
  <c r="L21" i="3"/>
  <c r="P21" i="3"/>
  <c r="L23" i="3"/>
  <c r="P23" i="3"/>
  <c r="AE16" i="3"/>
  <c r="D11" i="3"/>
  <c r="V10" i="3" s="1"/>
  <c r="X12" i="3"/>
  <c r="X14" i="3"/>
  <c r="X20" i="3"/>
  <c r="H21" i="3"/>
  <c r="Z4" i="3"/>
  <c r="AG4" i="3" s="1"/>
  <c r="Y8" i="3"/>
  <c r="Y10" i="3"/>
  <c r="AE12" i="3"/>
  <c r="D15" i="3"/>
  <c r="Y14" i="3"/>
  <c r="AD16" i="3"/>
  <c r="AF16" i="3" s="1"/>
  <c r="X18" i="3"/>
  <c r="Y20" i="3"/>
  <c r="Y22" i="3"/>
  <c r="W4" i="3"/>
  <c r="AE8" i="3"/>
  <c r="AD12" i="3"/>
  <c r="Y16" i="3"/>
  <c r="AA16" i="3" s="1"/>
  <c r="V16" i="3"/>
  <c r="D19" i="3"/>
  <c r="D21" i="3"/>
  <c r="D23" i="3"/>
  <c r="H23" i="3"/>
  <c r="Y22" i="1"/>
  <c r="D17" i="1"/>
  <c r="D19" i="1"/>
  <c r="X20" i="1"/>
  <c r="Y10" i="1"/>
  <c r="X18" i="1"/>
  <c r="AD12" i="9"/>
  <c r="AD16" i="9"/>
  <c r="V10" i="8"/>
  <c r="Y8" i="8"/>
  <c r="AA8" i="8" s="1"/>
  <c r="H15" i="8"/>
  <c r="D21" i="8"/>
  <c r="P23" i="8"/>
  <c r="V22" i="8" s="1"/>
  <c r="D9" i="8"/>
  <c r="V8" i="8" s="1"/>
  <c r="AD16" i="8"/>
  <c r="X10" i="8"/>
  <c r="AD20" i="8"/>
  <c r="W4" i="4"/>
  <c r="V14" i="4"/>
  <c r="D9" i="4"/>
  <c r="V8" i="4" s="1"/>
  <c r="Y12" i="4"/>
  <c r="AA12" i="4" s="1"/>
  <c r="X16" i="4"/>
  <c r="Z16" i="4" s="1"/>
  <c r="X10" i="4"/>
  <c r="Z8" i="4" s="1"/>
  <c r="D13" i="4"/>
  <c r="AD20" i="4"/>
  <c r="AF20" i="4" s="1"/>
  <c r="AD8" i="4"/>
  <c r="X22" i="4"/>
  <c r="AA8" i="2"/>
  <c r="W4" i="2"/>
  <c r="V14" i="2"/>
  <c r="D9" i="2"/>
  <c r="V8" i="2" s="1"/>
  <c r="Y12" i="2"/>
  <c r="X16" i="2"/>
  <c r="X10" i="2"/>
  <c r="Z8" i="2" s="1"/>
  <c r="D13" i="2"/>
  <c r="V12" i="2" s="1"/>
  <c r="AD20" i="2"/>
  <c r="AD8" i="2"/>
  <c r="X22" i="2"/>
  <c r="Z20" i="2" s="1"/>
  <c r="D9" i="3"/>
  <c r="V8" i="3" s="1"/>
  <c r="Y12" i="3"/>
  <c r="X16" i="3"/>
  <c r="X10" i="3"/>
  <c r="Z8" i="3" s="1"/>
  <c r="D13" i="3"/>
  <c r="AD20" i="3"/>
  <c r="AD8" i="3"/>
  <c r="X22" i="3"/>
  <c r="V4" i="1"/>
  <c r="X22" i="1"/>
  <c r="Z20" i="1" s="1"/>
  <c r="L23" i="1"/>
  <c r="Y20" i="1"/>
  <c r="AF4" i="1"/>
  <c r="AE20" i="1"/>
  <c r="H21" i="1"/>
  <c r="L21" i="1"/>
  <c r="P21" i="1"/>
  <c r="D23" i="1"/>
  <c r="H23" i="1"/>
  <c r="Y18" i="1"/>
  <c r="Y14" i="1"/>
  <c r="V6" i="1"/>
  <c r="W4" i="1" s="1"/>
  <c r="D15" i="1"/>
  <c r="X14" i="1"/>
  <c r="Y12" i="1"/>
  <c r="D13" i="1"/>
  <c r="AE12" i="1"/>
  <c r="AE16" i="1"/>
  <c r="Y16" i="1"/>
  <c r="AD12" i="1"/>
  <c r="X12" i="1"/>
  <c r="X16" i="1"/>
  <c r="AA4" i="1"/>
  <c r="AG4" i="1" s="1"/>
  <c r="AE8" i="1"/>
  <c r="AD8" i="1"/>
  <c r="V10" i="1"/>
  <c r="AD20" i="1"/>
  <c r="Y8" i="1"/>
  <c r="D21" i="1"/>
  <c r="P23" i="1"/>
  <c r="D9" i="1"/>
  <c r="V8" i="1" s="1"/>
  <c r="AD16" i="1"/>
  <c r="X10" i="1"/>
  <c r="Z8" i="1" s="1"/>
  <c r="AE4" i="15"/>
  <c r="AD4" i="15"/>
  <c r="AE4" i="14"/>
  <c r="AD4" i="14"/>
  <c r="O23" i="13"/>
  <c r="N23" i="13"/>
  <c r="K23" i="13"/>
  <c r="J23" i="13"/>
  <c r="G23" i="13"/>
  <c r="F23" i="13"/>
  <c r="C23" i="13"/>
  <c r="B23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O21" i="13"/>
  <c r="N21" i="13"/>
  <c r="K21" i="13"/>
  <c r="J21" i="13"/>
  <c r="G21" i="13"/>
  <c r="F21" i="13"/>
  <c r="C21" i="13"/>
  <c r="B21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T19" i="13"/>
  <c r="K19" i="13"/>
  <c r="J19" i="13"/>
  <c r="G19" i="13"/>
  <c r="F19" i="13"/>
  <c r="C19" i="13"/>
  <c r="B19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T17" i="13"/>
  <c r="K17" i="13"/>
  <c r="J17" i="13"/>
  <c r="G17" i="13"/>
  <c r="F17" i="13"/>
  <c r="C17" i="13"/>
  <c r="B17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T15" i="13"/>
  <c r="P15" i="13"/>
  <c r="G15" i="13"/>
  <c r="F15" i="13"/>
  <c r="C15" i="13"/>
  <c r="B15" i="13"/>
  <c r="I14" i="13"/>
  <c r="H14" i="13"/>
  <c r="G14" i="13"/>
  <c r="F14" i="13"/>
  <c r="E14" i="13"/>
  <c r="D14" i="13"/>
  <c r="C14" i="13"/>
  <c r="B14" i="13"/>
  <c r="T13" i="13"/>
  <c r="P13" i="13"/>
  <c r="G13" i="13"/>
  <c r="F13" i="13"/>
  <c r="C13" i="13"/>
  <c r="B13" i="13"/>
  <c r="I12" i="13"/>
  <c r="H12" i="13"/>
  <c r="G12" i="13"/>
  <c r="F12" i="13"/>
  <c r="E12" i="13"/>
  <c r="D12" i="13"/>
  <c r="C12" i="13"/>
  <c r="B12" i="13"/>
  <c r="T11" i="13"/>
  <c r="P11" i="13"/>
  <c r="L11" i="13"/>
  <c r="C11" i="13"/>
  <c r="B11" i="13"/>
  <c r="E10" i="13"/>
  <c r="D10" i="13"/>
  <c r="C10" i="13"/>
  <c r="B10" i="13"/>
  <c r="T9" i="13"/>
  <c r="P9" i="13"/>
  <c r="L9" i="13"/>
  <c r="C9" i="13"/>
  <c r="B9" i="13"/>
  <c r="E8" i="13"/>
  <c r="D8" i="13"/>
  <c r="C8" i="13"/>
  <c r="B8" i="13"/>
  <c r="T7" i="13"/>
  <c r="P7" i="13"/>
  <c r="L7" i="13"/>
  <c r="H7" i="13"/>
  <c r="Y6" i="13"/>
  <c r="X6" i="13"/>
  <c r="T5" i="13"/>
  <c r="P5" i="13"/>
  <c r="L5" i="13"/>
  <c r="H5" i="13"/>
  <c r="AE4" i="13"/>
  <c r="AD4" i="13"/>
  <c r="Y4" i="13"/>
  <c r="AA4" i="13" s="1"/>
  <c r="X4" i="13"/>
  <c r="Z4" i="13" s="1"/>
  <c r="AA16" i="1" l="1"/>
  <c r="Z20" i="3"/>
  <c r="V16" i="8"/>
  <c r="AF16" i="2"/>
  <c r="V12" i="4"/>
  <c r="W12" i="4" s="1"/>
  <c r="AF12" i="2"/>
  <c r="V16" i="2"/>
  <c r="W16" i="2" s="1"/>
  <c r="D17" i="13"/>
  <c r="AA8" i="3"/>
  <c r="AG8" i="3" s="1"/>
  <c r="AF8" i="1"/>
  <c r="V16" i="1"/>
  <c r="V18" i="1"/>
  <c r="V14" i="3"/>
  <c r="W12" i="3" s="1"/>
  <c r="V22" i="4"/>
  <c r="L21" i="13"/>
  <c r="AF8" i="9"/>
  <c r="AF20" i="8"/>
  <c r="AF16" i="8"/>
  <c r="AG4" i="8"/>
  <c r="W8" i="8"/>
  <c r="AA12" i="8"/>
  <c r="Z8" i="8"/>
  <c r="AG8" i="8" s="1"/>
  <c r="V18" i="8"/>
  <c r="AA16" i="8"/>
  <c r="Z20" i="4"/>
  <c r="V20" i="4"/>
  <c r="AA20" i="4"/>
  <c r="W8" i="4"/>
  <c r="AF16" i="4"/>
  <c r="Z12" i="4"/>
  <c r="AG12" i="4" s="1"/>
  <c r="AF12" i="4"/>
  <c r="AA8" i="4"/>
  <c r="AG8" i="4" s="1"/>
  <c r="Z12" i="2"/>
  <c r="W8" i="2"/>
  <c r="V18" i="2"/>
  <c r="AF8" i="2"/>
  <c r="Z16" i="2"/>
  <c r="AG16" i="2" s="1"/>
  <c r="AA12" i="2"/>
  <c r="V22" i="3"/>
  <c r="AF20" i="3"/>
  <c r="V18" i="3"/>
  <c r="W16" i="3" s="1"/>
  <c r="V12" i="3"/>
  <c r="AA12" i="3"/>
  <c r="AF20" i="1"/>
  <c r="Z16" i="1"/>
  <c r="V12" i="1"/>
  <c r="AF12" i="9"/>
  <c r="AG8" i="9"/>
  <c r="AF16" i="9"/>
  <c r="AE12" i="14"/>
  <c r="AF20" i="9"/>
  <c r="Z16" i="8"/>
  <c r="AF12" i="8"/>
  <c r="W16" i="8"/>
  <c r="Z20" i="8"/>
  <c r="AG20" i="8" s="1"/>
  <c r="V20" i="8"/>
  <c r="W20" i="8" s="1"/>
  <c r="V14" i="8"/>
  <c r="W12" i="8" s="1"/>
  <c r="Z12" i="8"/>
  <c r="W20" i="4"/>
  <c r="V18" i="4"/>
  <c r="AF8" i="4"/>
  <c r="AG16" i="4"/>
  <c r="V16" i="4"/>
  <c r="W20" i="2"/>
  <c r="AF20" i="2"/>
  <c r="W12" i="2"/>
  <c r="AA20" i="2"/>
  <c r="AG20" i="2"/>
  <c r="AG8" i="2"/>
  <c r="V20" i="3"/>
  <c r="W20" i="3" s="1"/>
  <c r="Z12" i="3"/>
  <c r="AF8" i="3"/>
  <c r="Z16" i="3"/>
  <c r="AG16" i="3" s="1"/>
  <c r="W8" i="3"/>
  <c r="AF12" i="3"/>
  <c r="AA20" i="3"/>
  <c r="AG20" i="3" s="1"/>
  <c r="AA20" i="1"/>
  <c r="AG20" i="1" s="1"/>
  <c r="W8" i="1"/>
  <c r="AA8" i="1"/>
  <c r="AG8" i="1" s="1"/>
  <c r="V22" i="1"/>
  <c r="V20" i="1"/>
  <c r="AF16" i="1"/>
  <c r="Z12" i="1"/>
  <c r="V14" i="1"/>
  <c r="AA12" i="1"/>
  <c r="AF12" i="1"/>
  <c r="AE8" i="13"/>
  <c r="H15" i="13"/>
  <c r="X14" i="13"/>
  <c r="AE16" i="15"/>
  <c r="Y18" i="13"/>
  <c r="L19" i="13"/>
  <c r="V6" i="13"/>
  <c r="D11" i="13"/>
  <c r="V10" i="13" s="1"/>
  <c r="D15" i="13"/>
  <c r="V14" i="13" s="1"/>
  <c r="Y14" i="13"/>
  <c r="X18" i="13"/>
  <c r="L23" i="13"/>
  <c r="Y22" i="13"/>
  <c r="H23" i="13"/>
  <c r="Y10" i="13"/>
  <c r="H17" i="13"/>
  <c r="D19" i="13"/>
  <c r="H19" i="13"/>
  <c r="D21" i="13"/>
  <c r="D23" i="13"/>
  <c r="P23" i="13"/>
  <c r="P21" i="13"/>
  <c r="L17" i="13"/>
  <c r="H21" i="13"/>
  <c r="AD12" i="13"/>
  <c r="H13" i="13"/>
  <c r="AE20" i="13"/>
  <c r="X20" i="13"/>
  <c r="Y20" i="13"/>
  <c r="AD16" i="13"/>
  <c r="AE16" i="13"/>
  <c r="AF4" i="13"/>
  <c r="Y16" i="13"/>
  <c r="X12" i="13"/>
  <c r="Z12" i="13" s="1"/>
  <c r="AE12" i="13"/>
  <c r="AG4" i="13"/>
  <c r="X8" i="13"/>
  <c r="V4" i="13"/>
  <c r="W4" i="13" s="1"/>
  <c r="Y8" i="13"/>
  <c r="AD20" i="14"/>
  <c r="AE20" i="14"/>
  <c r="AE16" i="14"/>
  <c r="AD8" i="14"/>
  <c r="AE8" i="14"/>
  <c r="AG4" i="14"/>
  <c r="AF4" i="14"/>
  <c r="AE20" i="15"/>
  <c r="AD12" i="15"/>
  <c r="AE12" i="15"/>
  <c r="AF4" i="15"/>
  <c r="AG4" i="15"/>
  <c r="AD8" i="15"/>
  <c r="AE8" i="15"/>
  <c r="AD16" i="15"/>
  <c r="AD20" i="15"/>
  <c r="AD12" i="14"/>
  <c r="AD16" i="14"/>
  <c r="Y12" i="13"/>
  <c r="X10" i="13"/>
  <c r="Z8" i="13" s="1"/>
  <c r="D13" i="13"/>
  <c r="AD20" i="13"/>
  <c r="X22" i="13"/>
  <c r="D9" i="13"/>
  <c r="V8" i="13" s="1"/>
  <c r="W8" i="13" s="1"/>
  <c r="X16" i="13"/>
  <c r="Z16" i="13" s="1"/>
  <c r="AD8" i="13"/>
  <c r="AF8" i="13" s="1"/>
  <c r="AE4" i="12"/>
  <c r="AD4" i="12"/>
  <c r="AG16" i="1" l="1"/>
  <c r="W16" i="1"/>
  <c r="AG12" i="3"/>
  <c r="AG16" i="8"/>
  <c r="AG20" i="4"/>
  <c r="AA8" i="13"/>
  <c r="V22" i="13"/>
  <c r="AG12" i="8"/>
  <c r="AG12" i="2"/>
  <c r="W12" i="1"/>
  <c r="AG20" i="9"/>
  <c r="AG16" i="9"/>
  <c r="AG4" i="12"/>
  <c r="AD12" i="12"/>
  <c r="AG20" i="14"/>
  <c r="AF12" i="14"/>
  <c r="AF16" i="15"/>
  <c r="AG12" i="9"/>
  <c r="W16" i="4"/>
  <c r="W20" i="1"/>
  <c r="AG12" i="1"/>
  <c r="AE8" i="12"/>
  <c r="AF20" i="15"/>
  <c r="AA12" i="13"/>
  <c r="AG12" i="13" s="1"/>
  <c r="AG12" i="15"/>
  <c r="AG20" i="15"/>
  <c r="AA16" i="13"/>
  <c r="AG16" i="13" s="1"/>
  <c r="AA20" i="13"/>
  <c r="AE20" i="12"/>
  <c r="AG16" i="15"/>
  <c r="V16" i="13"/>
  <c r="V18" i="13"/>
  <c r="AD16" i="12"/>
  <c r="AE16" i="12"/>
  <c r="AF4" i="12"/>
  <c r="AE12" i="12"/>
  <c r="V20" i="13"/>
  <c r="W20" i="13" s="1"/>
  <c r="AF16" i="13"/>
  <c r="AG8" i="13"/>
  <c r="AF12" i="13"/>
  <c r="V12" i="13"/>
  <c r="W12" i="13" s="1"/>
  <c r="AF20" i="13"/>
  <c r="Z20" i="13"/>
  <c r="AF16" i="14"/>
  <c r="AG8" i="14"/>
  <c r="AF20" i="14"/>
  <c r="AF8" i="14"/>
  <c r="AF8" i="15"/>
  <c r="AF12" i="15"/>
  <c r="AD20" i="12"/>
  <c r="AD8" i="12"/>
  <c r="AG20" i="13" l="1"/>
  <c r="AG8" i="15"/>
  <c r="AF12" i="12"/>
  <c r="AF8" i="12"/>
  <c r="AG16" i="12"/>
  <c r="AF20" i="12"/>
  <c r="AG16" i="14"/>
  <c r="AG12" i="14"/>
  <c r="AG12" i="12"/>
  <c r="AG20" i="12"/>
  <c r="W16" i="13"/>
  <c r="AG8" i="12"/>
  <c r="AF16" i="12"/>
  <c r="AE4" i="17" l="1"/>
  <c r="AD4" i="17"/>
  <c r="AF4" i="17" l="1"/>
  <c r="T19" i="17" l="1"/>
  <c r="T17" i="17"/>
  <c r="T15" i="17"/>
  <c r="P15" i="17"/>
  <c r="T11" i="17"/>
  <c r="P11" i="17"/>
  <c r="L11" i="17"/>
  <c r="T9" i="17"/>
  <c r="P9" i="17"/>
  <c r="L9" i="17"/>
  <c r="T7" i="17"/>
  <c r="P7" i="17"/>
  <c r="L7" i="17"/>
  <c r="H7" i="17"/>
  <c r="T5" i="22" l="1"/>
  <c r="T13" i="17" l="1"/>
  <c r="P13" i="17"/>
  <c r="T5" i="17"/>
  <c r="P5" i="17"/>
  <c r="L5" i="17"/>
  <c r="H5" i="17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D8" i="17"/>
  <c r="C8" i="17"/>
  <c r="B8" i="17"/>
  <c r="V6" i="17"/>
  <c r="Y6" i="17"/>
  <c r="X6" i="17"/>
  <c r="Y4" i="17"/>
  <c r="X4" i="17"/>
  <c r="V4" i="17"/>
  <c r="O23" i="22"/>
  <c r="N23" i="22"/>
  <c r="K23" i="22"/>
  <c r="J23" i="22"/>
  <c r="G23" i="22"/>
  <c r="F23" i="22"/>
  <c r="C23" i="22"/>
  <c r="B23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O21" i="22"/>
  <c r="N21" i="22"/>
  <c r="K21" i="22"/>
  <c r="J21" i="22"/>
  <c r="G21" i="22"/>
  <c r="F21" i="22"/>
  <c r="C21" i="22"/>
  <c r="B21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C19" i="22"/>
  <c r="B19" i="22"/>
  <c r="E18" i="22"/>
  <c r="D18" i="22"/>
  <c r="C18" i="22"/>
  <c r="B18" i="22"/>
  <c r="C17" i="22"/>
  <c r="B17" i="22"/>
  <c r="E16" i="22"/>
  <c r="D16" i="22"/>
  <c r="C16" i="22"/>
  <c r="B16" i="22"/>
  <c r="C15" i="22"/>
  <c r="B15" i="22"/>
  <c r="E14" i="22"/>
  <c r="D14" i="22"/>
  <c r="C14" i="22"/>
  <c r="B14" i="22"/>
  <c r="C13" i="22"/>
  <c r="B13" i="22"/>
  <c r="E12" i="22"/>
  <c r="D12" i="22"/>
  <c r="C12" i="22"/>
  <c r="B12" i="22"/>
  <c r="T11" i="22"/>
  <c r="C11" i="22"/>
  <c r="B11" i="22"/>
  <c r="E10" i="22"/>
  <c r="D10" i="22"/>
  <c r="C10" i="22"/>
  <c r="B10" i="22"/>
  <c r="T9" i="22"/>
  <c r="C9" i="22"/>
  <c r="B9" i="22"/>
  <c r="E8" i="22"/>
  <c r="D8" i="22"/>
  <c r="C8" i="22"/>
  <c r="B8" i="22"/>
  <c r="T7" i="22"/>
  <c r="Y6" i="22"/>
  <c r="X6" i="22"/>
  <c r="Y4" i="22"/>
  <c r="X4" i="22"/>
  <c r="V4" i="22"/>
  <c r="O23" i="21"/>
  <c r="N23" i="21"/>
  <c r="K23" i="21"/>
  <c r="J23" i="21"/>
  <c r="G23" i="21"/>
  <c r="F23" i="21"/>
  <c r="C23" i="21"/>
  <c r="B23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O21" i="21"/>
  <c r="N21" i="21"/>
  <c r="K21" i="21"/>
  <c r="J21" i="21"/>
  <c r="G21" i="21"/>
  <c r="F21" i="21"/>
  <c r="C21" i="21"/>
  <c r="B21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C19" i="21"/>
  <c r="B19" i="21"/>
  <c r="E18" i="21"/>
  <c r="D18" i="21"/>
  <c r="C18" i="21"/>
  <c r="B18" i="21"/>
  <c r="C17" i="21"/>
  <c r="B17" i="21"/>
  <c r="E16" i="21"/>
  <c r="D16" i="21"/>
  <c r="C16" i="21"/>
  <c r="B16" i="21"/>
  <c r="C15" i="21"/>
  <c r="B15" i="21"/>
  <c r="E14" i="21"/>
  <c r="D14" i="21"/>
  <c r="C14" i="21"/>
  <c r="B14" i="21"/>
  <c r="C13" i="21"/>
  <c r="B13" i="21"/>
  <c r="E12" i="21"/>
  <c r="D12" i="21"/>
  <c r="C12" i="2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Y6" i="21"/>
  <c r="X6" i="21"/>
  <c r="Y4" i="21"/>
  <c r="X4" i="21"/>
  <c r="V4" i="21"/>
  <c r="X8" i="21" l="1"/>
  <c r="X10" i="21"/>
  <c r="Y10" i="22"/>
  <c r="AD16" i="22"/>
  <c r="AE16" i="22"/>
  <c r="AD12" i="22"/>
  <c r="AE12" i="22"/>
  <c r="X10" i="22"/>
  <c r="AE20" i="22"/>
  <c r="AD20" i="22"/>
  <c r="AD8" i="22"/>
  <c r="AE8" i="22"/>
  <c r="AD20" i="21"/>
  <c r="AE20" i="21"/>
  <c r="AE16" i="21"/>
  <c r="AD16" i="21"/>
  <c r="AE8" i="21"/>
  <c r="AD8" i="21"/>
  <c r="AE12" i="21"/>
  <c r="AD12" i="21"/>
  <c r="AA4" i="22"/>
  <c r="AA4" i="21"/>
  <c r="Y8" i="21"/>
  <c r="D9" i="22"/>
  <c r="V8" i="22" s="1"/>
  <c r="L21" i="21"/>
  <c r="Z4" i="21"/>
  <c r="AG4" i="21" s="1"/>
  <c r="Z4" i="22"/>
  <c r="Z4" i="17"/>
  <c r="Y10" i="17"/>
  <c r="D21" i="21"/>
  <c r="P23" i="21"/>
  <c r="Y8" i="17"/>
  <c r="L23" i="17"/>
  <c r="AE20" i="17"/>
  <c r="AD20" i="17"/>
  <c r="AD16" i="17"/>
  <c r="AE16" i="17"/>
  <c r="AD12" i="17"/>
  <c r="AE12" i="17"/>
  <c r="AA4" i="17"/>
  <c r="AG4" i="17" s="1"/>
  <c r="AE8" i="17"/>
  <c r="AD8" i="17"/>
  <c r="X8" i="17"/>
  <c r="X10" i="17"/>
  <c r="P23" i="22"/>
  <c r="L23" i="22"/>
  <c r="H23" i="22"/>
  <c r="Y22" i="22"/>
  <c r="D23" i="22"/>
  <c r="X18" i="22"/>
  <c r="D19" i="22"/>
  <c r="Y18" i="22"/>
  <c r="V6" i="22"/>
  <c r="X14" i="22"/>
  <c r="Y14" i="22"/>
  <c r="D15" i="22"/>
  <c r="W4" i="22"/>
  <c r="L23" i="21"/>
  <c r="H23" i="21"/>
  <c r="X18" i="21"/>
  <c r="D23" i="21"/>
  <c r="Y22" i="21"/>
  <c r="D19" i="21"/>
  <c r="Y18" i="21"/>
  <c r="X14" i="21"/>
  <c r="Y14" i="21"/>
  <c r="V6" i="21"/>
  <c r="W4" i="21" s="1"/>
  <c r="D15" i="21"/>
  <c r="Z8" i="21"/>
  <c r="Y10" i="21"/>
  <c r="P21" i="22"/>
  <c r="L21" i="22"/>
  <c r="H21" i="22"/>
  <c r="Y16" i="22"/>
  <c r="X20" i="22"/>
  <c r="X12" i="22"/>
  <c r="Y20" i="22"/>
  <c r="X8" i="22"/>
  <c r="Y12" i="22"/>
  <c r="D21" i="22"/>
  <c r="Y8" i="22"/>
  <c r="D13" i="22"/>
  <c r="D17" i="22"/>
  <c r="X16" i="22"/>
  <c r="P21" i="21"/>
  <c r="H21" i="21"/>
  <c r="Y12" i="21"/>
  <c r="D13" i="21"/>
  <c r="D17" i="21"/>
  <c r="X16" i="21"/>
  <c r="D9" i="21"/>
  <c r="V8" i="21" s="1"/>
  <c r="Y16" i="21"/>
  <c r="X20" i="21"/>
  <c r="X12" i="21"/>
  <c r="Y20" i="21"/>
  <c r="X18" i="17"/>
  <c r="P21" i="17"/>
  <c r="L19" i="17"/>
  <c r="L21" i="17"/>
  <c r="P23" i="17"/>
  <c r="Y14" i="17"/>
  <c r="Y16" i="17"/>
  <c r="X20" i="17"/>
  <c r="X12" i="17"/>
  <c r="D15" i="17"/>
  <c r="X14" i="17"/>
  <c r="Y20" i="17"/>
  <c r="Y22" i="17"/>
  <c r="D9" i="17"/>
  <c r="V8" i="17" s="1"/>
  <c r="Y12" i="17"/>
  <c r="H19" i="17"/>
  <c r="D21" i="17"/>
  <c r="H21" i="17"/>
  <c r="D23" i="17"/>
  <c r="H23" i="17"/>
  <c r="W4" i="17"/>
  <c r="D13" i="17"/>
  <c r="H13" i="17"/>
  <c r="D17" i="17"/>
  <c r="H17" i="17"/>
  <c r="X16" i="17"/>
  <c r="D19" i="17"/>
  <c r="Y18" i="17"/>
  <c r="AA8" i="17"/>
  <c r="D11" i="17"/>
  <c r="V10" i="17" s="1"/>
  <c r="H15" i="17"/>
  <c r="L17" i="17"/>
  <c r="X22" i="17"/>
  <c r="D11" i="22"/>
  <c r="V10" i="22" s="1"/>
  <c r="X22" i="22"/>
  <c r="D11" i="21"/>
  <c r="V10" i="21" s="1"/>
  <c r="X22" i="21"/>
  <c r="Z8" i="22" l="1"/>
  <c r="AA8" i="22"/>
  <c r="AG4" i="22"/>
  <c r="AF8" i="22"/>
  <c r="AF12" i="21"/>
  <c r="AF16" i="21"/>
  <c r="AF8" i="21"/>
  <c r="AF20" i="22"/>
  <c r="AF12" i="22"/>
  <c r="AG8" i="22"/>
  <c r="V20" i="22"/>
  <c r="AF16" i="22"/>
  <c r="AA8" i="21"/>
  <c r="AG8" i="21" s="1"/>
  <c r="AF20" i="21"/>
  <c r="W8" i="22"/>
  <c r="V12" i="22"/>
  <c r="V20" i="21"/>
  <c r="V18" i="22"/>
  <c r="V16" i="22"/>
  <c r="V12" i="21"/>
  <c r="AA16" i="22"/>
  <c r="Z16" i="21"/>
  <c r="Z16" i="22"/>
  <c r="Z12" i="22"/>
  <c r="V22" i="21"/>
  <c r="W20" i="21" s="1"/>
  <c r="V12" i="17"/>
  <c r="AF20" i="17"/>
  <c r="Z16" i="17"/>
  <c r="AF16" i="17"/>
  <c r="Z8" i="17"/>
  <c r="AG8" i="17" s="1"/>
  <c r="AF8" i="17"/>
  <c r="AF12" i="17"/>
  <c r="Z20" i="17"/>
  <c r="V22" i="17"/>
  <c r="AA16" i="17"/>
  <c r="V14" i="17"/>
  <c r="Z12" i="17"/>
  <c r="V18" i="17"/>
  <c r="V22" i="22"/>
  <c r="W20" i="22" s="1"/>
  <c r="AA20" i="22"/>
  <c r="V14" i="22"/>
  <c r="AA12" i="22"/>
  <c r="AA12" i="21"/>
  <c r="V18" i="21"/>
  <c r="AA16" i="21"/>
  <c r="AA20" i="21"/>
  <c r="Z12" i="21"/>
  <c r="AG12" i="21" s="1"/>
  <c r="V14" i="21"/>
  <c r="Z20" i="22"/>
  <c r="Z20" i="21"/>
  <c r="AG20" i="21" s="1"/>
  <c r="W8" i="21"/>
  <c r="V16" i="21"/>
  <c r="V20" i="17"/>
  <c r="W8" i="17"/>
  <c r="AA20" i="17"/>
  <c r="V16" i="17"/>
  <c r="AA12" i="17"/>
  <c r="AG20" i="22" l="1"/>
  <c r="W12" i="22"/>
  <c r="AG12" i="22"/>
  <c r="AG16" i="22"/>
  <c r="AG16" i="21"/>
  <c r="W16" i="22"/>
  <c r="W12" i="21"/>
  <c r="W20" i="17"/>
  <c r="W12" i="17"/>
  <c r="AG16" i="17"/>
  <c r="AG20" i="17"/>
  <c r="W16" i="17"/>
  <c r="AG12" i="17"/>
  <c r="W16" i="21"/>
</calcChain>
</file>

<file path=xl/sharedStrings.xml><?xml version="1.0" encoding="utf-8"?>
<sst xmlns="http://schemas.openxmlformats.org/spreadsheetml/2006/main" count="445" uniqueCount="143">
  <si>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</si>
  <si>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</si>
  <si>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</si>
  <si>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</si>
  <si>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</si>
  <si>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(2 - 5) ; (3 - 4) ; (1 - 5) ; (2 - 3) ; (1 - 4) ; (3 - 5) ; (2 - 4) ; (1 - 3) ; (4 - 5) ; (1 - 2)</t>
  </si>
  <si>
    <t>Sety wygrane</t>
  </si>
  <si>
    <t>Sety przegrane</t>
  </si>
  <si>
    <t>Stosunek setów</t>
  </si>
  <si>
    <t>Stosunek małych punktów</t>
  </si>
  <si>
    <t>MKS Dwójka Zawiercie I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</si>
  <si>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11A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</si>
  <si>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12A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</si>
  <si>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13A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</si>
  <si>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14A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</si>
  <si>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11B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</si>
  <si>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12B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</si>
  <si>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13B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</si>
  <si>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14B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</si>
  <si>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11C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</si>
  <si>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12C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</si>
  <si>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13C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</si>
  <si>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14C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</si>
  <si>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11D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</si>
  <si>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12D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</si>
  <si>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13D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</si>
  <si>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14D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</si>
  <si>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15D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</si>
  <si>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11E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</si>
  <si>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12E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</si>
  <si>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13E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</si>
  <si>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14E - Etap I - 1 turniej </t>
  </si>
  <si>
    <t xml:space="preserve">Tabela wyników turnieju Minisiatkówki na szczeblu Województwa Śląskiego                                                                                                                                    "Dwójki" Dziewcząt - Grupa 15C - Etap I - 1 turniej </t>
  </si>
  <si>
    <t>MKS Dwójka Zawiercie 5</t>
  </si>
  <si>
    <t>MKS Dwójka Zawiercie 3</t>
  </si>
  <si>
    <t>MKS Dąbrowa Górnicza 1</t>
  </si>
  <si>
    <t>MKS Dwójka Zawiercie 2</t>
  </si>
  <si>
    <t>UKS Mikrus Katowice 1</t>
  </si>
  <si>
    <t>MKS Dąbrowa Górnicza 2</t>
  </si>
  <si>
    <t>UKS Mikrus Katowice 3</t>
  </si>
  <si>
    <t>UKS Mikrus Katowice 2</t>
  </si>
  <si>
    <t>MUKS Pasek Będzin 1</t>
  </si>
  <si>
    <t>MKS Dwójka Zawiercie 7</t>
  </si>
  <si>
    <t>MKS Dwójka Zawiercie 6</t>
  </si>
  <si>
    <t>MUKS Pasek Będzin 2</t>
  </si>
  <si>
    <t>MKS Dwójka Zawiercie 8</t>
  </si>
  <si>
    <t>UKS Dąbrowiak Dąbrowa Górnicza 1</t>
  </si>
  <si>
    <t>APS ORLIK Bolesław Aluron Virtu CNC 2</t>
  </si>
  <si>
    <t>MCKIS Jaworzno 1</t>
  </si>
  <si>
    <t>MCKIS Jaworzno 2</t>
  </si>
  <si>
    <t>MOSM Tychy SP 10 1</t>
  </si>
  <si>
    <t>MOSM Tychy SP 10 2</t>
  </si>
  <si>
    <t>MOSM Tychy SP 19 2</t>
  </si>
  <si>
    <t>MOSM Tychy SP 19 1</t>
  </si>
  <si>
    <t>SIKReT Gliwice 2</t>
  </si>
  <si>
    <t>MOSM Tychy SP 19 3</t>
  </si>
  <si>
    <t>MOSM Tychy SP 10 3</t>
  </si>
  <si>
    <t>MOSM Tychy SP 10 4</t>
  </si>
  <si>
    <t>MOSiR Łaziska Górne 6</t>
  </si>
  <si>
    <t>MOSiR Łaziska Górne 5</t>
  </si>
  <si>
    <t>SIKReT Gliwice 1</t>
  </si>
  <si>
    <t>SIKReT Gliwice 3</t>
  </si>
  <si>
    <t>MOSiR Łaziska Górne 3</t>
  </si>
  <si>
    <t>MOSiR Łaziska Górne 1</t>
  </si>
  <si>
    <t>MOSiR Łaziska Górne 4</t>
  </si>
  <si>
    <t>MOSiR Łaziska Górne 2</t>
  </si>
  <si>
    <t>UKS Tytan Ostrowy 1</t>
  </si>
  <si>
    <t>KS Częstochowianka Częstochowa 1</t>
  </si>
  <si>
    <t>MUKS Michałkowice 1</t>
  </si>
  <si>
    <t>SPS Politechniki Częstochowskiej Częstochowa 2</t>
  </si>
  <si>
    <t>UKS Źródełko Katowice 1</t>
  </si>
  <si>
    <t>UKS Stars Volley Częstochowa 1</t>
  </si>
  <si>
    <t>KS Częstochowianka Częstochowa 3</t>
  </si>
  <si>
    <t>MTS AS Myszków 4</t>
  </si>
  <si>
    <t>SPS Politechniki Częstochowskiej Częstochowa 1</t>
  </si>
  <si>
    <t>UKS Źródełko Katowice 2</t>
  </si>
  <si>
    <t>UKS Tytan Ostrowy 2</t>
  </si>
  <si>
    <t>Gumisie Pyskowice 3</t>
  </si>
  <si>
    <t>KS Częstochowianka Częstochowa 2</t>
  </si>
  <si>
    <t>KSS Gumisie Pyskowice 2</t>
  </si>
  <si>
    <t>KSS Gumisie Pyskowice 1</t>
  </si>
  <si>
    <t>KS Częstochowianka Częstochowa 4</t>
  </si>
  <si>
    <t>UKS Stars Volley Częstochowa 2</t>
  </si>
  <si>
    <t>JKS SMS Jastrzębie  1</t>
  </si>
  <si>
    <t>KS Siatkarz Beskid Skoczów</t>
  </si>
  <si>
    <t>MUKS Sari Żory 3</t>
  </si>
  <si>
    <t>MUKS Sari Żory 2</t>
  </si>
  <si>
    <t>MUKS Sari Żory 1</t>
  </si>
  <si>
    <t>JKS SMS Jastrzębie 2</t>
  </si>
  <si>
    <t>MKS Zorza Wodzisław Śl. 1</t>
  </si>
  <si>
    <t>KS J.A.J.O Jastrzębie 3</t>
  </si>
  <si>
    <t>JKS SMS Jastrzębie  6</t>
  </si>
  <si>
    <t>KS J.A.J.O Jastrzębie 2</t>
  </si>
  <si>
    <t>MKS Zorza Wodzisław Śl. 2</t>
  </si>
  <si>
    <t>JKS SMS Jastrzębie 3</t>
  </si>
  <si>
    <t>UKS Centrum przy POSIR Pszczyna 1</t>
  </si>
  <si>
    <t>UKS Centrum przy POSIR Pszczyna 2</t>
  </si>
  <si>
    <t>MKS Zorza Wodzisław Śl. 3</t>
  </si>
  <si>
    <t>MUKS Sari Żory 4</t>
  </si>
  <si>
    <t>UKS Centrum przy POSIR Pszczyna 4</t>
  </si>
  <si>
    <t>JKS SMS Jastrzębie 4</t>
  </si>
  <si>
    <t xml:space="preserve">MKS Bielsko - Biała </t>
  </si>
  <si>
    <t>MUKS Sari Żory 5</t>
  </si>
  <si>
    <t>UKS Centrum przy POSIR Pszczyna 3</t>
  </si>
  <si>
    <t>KS J.A.J.O Jastrzębie 1</t>
  </si>
  <si>
    <t>JKS SMS Jastrzębie  7</t>
  </si>
  <si>
    <t>JKS SMS Jastrzębie 5</t>
  </si>
  <si>
    <t>MCKS Czeladź  4</t>
  </si>
  <si>
    <t>KPKS Halemba 1</t>
  </si>
  <si>
    <t>Lechia Volleyball Mysłowice 1</t>
  </si>
  <si>
    <t>MCKS Czeladź 1</t>
  </si>
  <si>
    <t>MCKS Czeladź 2</t>
  </si>
  <si>
    <t>MCKS Czeladź 6</t>
  </si>
  <si>
    <t>KPKS Halemba 2</t>
  </si>
  <si>
    <t>KPKS Halemba 4</t>
  </si>
  <si>
    <t>MCKS Czeladź 3</t>
  </si>
  <si>
    <t>KPKS Halemba 3</t>
  </si>
  <si>
    <t>MCKS Czeladź 5</t>
  </si>
  <si>
    <t>Silesia Volley MSK Mysłowice 4</t>
  </si>
  <si>
    <t>Silesia Volley MSK Mysłowice 5</t>
  </si>
  <si>
    <t>Silesia Volley MSK Mysłowice 7</t>
  </si>
  <si>
    <t>Silesia Volley MSK Mysłowice 3</t>
  </si>
  <si>
    <t>Silesia Volley MSK Mysłowice 6</t>
  </si>
  <si>
    <t>Silesia Volley MSK Mysłowice 2</t>
  </si>
  <si>
    <t>Silesia Volley MSK Mysłowice 1</t>
  </si>
  <si>
    <t>MKS-MOS Płomień Sosnowiec 1</t>
  </si>
  <si>
    <t>MKS-MOS Płomień Sosnowiec 2</t>
  </si>
  <si>
    <t>UKS Karb     Bytom 1</t>
  </si>
  <si>
    <t>UKSG      Blachownia 3</t>
  </si>
  <si>
    <t>UKSG      Blachownia 4</t>
  </si>
  <si>
    <t>UKSG     Blachownia 5</t>
  </si>
  <si>
    <t>UKSG     Blachownia 2</t>
  </si>
  <si>
    <t>MTS AS      Myszków 3</t>
  </si>
  <si>
    <t>MTS AS      Myszków 2</t>
  </si>
  <si>
    <t xml:space="preserve"> UKSG      Blachownia 1</t>
  </si>
  <si>
    <t>MTS AS        Myszków 1</t>
  </si>
  <si>
    <t>MKS Dwójka Zawiercie 4</t>
  </si>
  <si>
    <t>I</t>
  </si>
  <si>
    <t>IV</t>
  </si>
  <si>
    <t>III</t>
  </si>
  <si>
    <t>II</t>
  </si>
  <si>
    <t>V</t>
  </si>
  <si>
    <t>MCKiS Jaworzno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</si>
</sst>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\-0;;@"/>
    <numFmt numFmtId="165" formatCode="[$-415]General"/>
    <numFmt numFmtId="166" formatCode="#,##0.00&quot; &quot;[$zł-415];[Red]&quot;-&quot;#,##0.00&quot; &quot;[$zł-415]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</fills>
  <borders count="29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tted">
        <color indexed="8"/>
      </right>
      <top/>
      <bottom style="medium">
        <color indexed="8"/>
      </bottom>
      <diagonal/>
    </border>
    <border>
      <left style="thick">
        <color indexed="8"/>
      </left>
      <right style="dotted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dotted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8"/>
      </left>
      <right style="dashed">
        <color indexed="8"/>
      </right>
      <top/>
      <bottom style="thin">
        <color indexed="8"/>
      </bottom>
      <diagonal/>
    </border>
    <border>
      <left style="thin">
        <color indexed="8"/>
      </left>
      <right style="dashed">
        <color indexed="8"/>
      </right>
      <top/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ashed">
        <color indexed="64"/>
      </right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8"/>
      </left>
      <right style="dashed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dashed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8"/>
      </left>
      <right style="dotted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</borders>
  <cellStyleXfs count="8">
    <xf numFmtId="0" fontId="0" fillId="0" borderId="0"/>
    <xf numFmtId="0" fontId="5" fillId="0" borderId="0"/>
    <xf numFmtId="0" fontId="6" fillId="0" borderId="0"/>
    <xf numFmtId="165" fontId="5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8" fillId="0" borderId="0"/>
    <xf numFmtId="166" fontId="8" fillId="0" borderId="0"/>
  </cellStyleXfs>
  <cellXfs count="493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10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101" xfId="0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center" vertical="center"/>
    </xf>
    <xf numFmtId="0" fontId="0" fillId="0" borderId="103" xfId="0" applyFill="1" applyBorder="1" applyAlignment="1" applyProtection="1">
      <alignment horizontal="center" vertical="center"/>
    </xf>
    <xf numFmtId="0" fontId="0" fillId="0" borderId="106" xfId="0" applyFill="1" applyBorder="1" applyAlignment="1" applyProtection="1">
      <alignment horizontal="center"/>
    </xf>
    <xf numFmtId="0" fontId="0" fillId="0" borderId="101" xfId="0" applyFill="1" applyBorder="1" applyAlignment="1" applyProtection="1">
      <alignment horizontal="center"/>
    </xf>
    <xf numFmtId="0" fontId="0" fillId="0" borderId="107" xfId="0" applyFill="1" applyBorder="1" applyAlignment="1" applyProtection="1">
      <alignment horizontal="center"/>
    </xf>
    <xf numFmtId="0" fontId="0" fillId="0" borderId="108" xfId="0" applyFill="1" applyBorder="1" applyAlignment="1" applyProtection="1">
      <alignment horizontal="center"/>
    </xf>
    <xf numFmtId="0" fontId="0" fillId="0" borderId="109" xfId="0" applyFill="1" applyBorder="1" applyAlignment="1" applyProtection="1">
      <alignment horizontal="center"/>
    </xf>
    <xf numFmtId="0" fontId="0" fillId="0" borderId="110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 vertical="center"/>
    </xf>
    <xf numFmtId="0" fontId="0" fillId="0" borderId="110" xfId="0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center"/>
    </xf>
    <xf numFmtId="0" fontId="0" fillId="0" borderId="112" xfId="0" applyFill="1" applyBorder="1" applyAlignment="1" applyProtection="1">
      <alignment horizontal="center"/>
    </xf>
    <xf numFmtId="0" fontId="0" fillId="0" borderId="113" xfId="0" applyFill="1" applyBorder="1" applyAlignment="1" applyProtection="1">
      <alignment horizontal="center"/>
    </xf>
    <xf numFmtId="0" fontId="0" fillId="0" borderId="111" xfId="0" applyFill="1" applyBorder="1" applyAlignment="1" applyProtection="1">
      <alignment horizontal="center"/>
    </xf>
    <xf numFmtId="0" fontId="0" fillId="0" borderId="114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/>
    </xf>
    <xf numFmtId="0" fontId="0" fillId="0" borderId="128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30" xfId="0" applyFont="1" applyBorder="1" applyAlignment="1">
      <alignment horizontal="center"/>
    </xf>
    <xf numFmtId="0" fontId="0" fillId="0" borderId="131" xfId="0" applyFont="1" applyBorder="1" applyAlignment="1">
      <alignment horizontal="center"/>
    </xf>
    <xf numFmtId="0" fontId="0" fillId="0" borderId="132" xfId="0" applyFont="1" applyBorder="1" applyAlignment="1">
      <alignment horizontal="center"/>
    </xf>
    <xf numFmtId="0" fontId="0" fillId="0" borderId="133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37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38" xfId="0" applyFont="1" applyBorder="1" applyAlignment="1">
      <alignment horizontal="center"/>
    </xf>
    <xf numFmtId="0" fontId="0" fillId="0" borderId="139" xfId="0" applyFont="1" applyFill="1" applyBorder="1" applyAlignment="1">
      <alignment horizontal="center"/>
    </xf>
    <xf numFmtId="0" fontId="0" fillId="0" borderId="127" xfId="0" applyFont="1" applyFill="1" applyBorder="1" applyAlignment="1">
      <alignment horizontal="center"/>
    </xf>
    <xf numFmtId="0" fontId="0" fillId="0" borderId="135" xfId="0" applyFont="1" applyFill="1" applyBorder="1" applyAlignment="1">
      <alignment horizontal="center"/>
    </xf>
    <xf numFmtId="0" fontId="0" fillId="0" borderId="134" xfId="0" applyFont="1" applyFill="1" applyBorder="1" applyAlignment="1">
      <alignment horizontal="center"/>
    </xf>
    <xf numFmtId="0" fontId="0" fillId="0" borderId="117" xfId="0" applyFont="1" applyFill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0" fontId="0" fillId="0" borderId="124" xfId="0" applyFont="1" applyFill="1" applyBorder="1" applyAlignment="1">
      <alignment horizontal="center"/>
    </xf>
    <xf numFmtId="0" fontId="0" fillId="0" borderId="140" xfId="0" applyFont="1" applyFill="1" applyBorder="1" applyAlignment="1">
      <alignment horizontal="center"/>
    </xf>
    <xf numFmtId="0" fontId="0" fillId="0" borderId="138" xfId="0" applyFont="1" applyFill="1" applyBorder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/>
    </xf>
    <xf numFmtId="0" fontId="0" fillId="0" borderId="142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0" fillId="0" borderId="144" xfId="0" applyFont="1" applyBorder="1" applyAlignment="1">
      <alignment horizontal="center" vertical="center"/>
    </xf>
    <xf numFmtId="0" fontId="0" fillId="0" borderId="145" xfId="0" applyFont="1" applyBorder="1" applyAlignment="1">
      <alignment horizontal="center" vertical="center"/>
    </xf>
    <xf numFmtId="0" fontId="0" fillId="0" borderId="146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/>
    </xf>
    <xf numFmtId="0" fontId="0" fillId="0" borderId="147" xfId="0" applyFont="1" applyBorder="1" applyAlignment="1">
      <alignment horizontal="center"/>
    </xf>
    <xf numFmtId="0" fontId="0" fillId="0" borderId="139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0" fillId="0" borderId="148" xfId="0" applyFill="1" applyBorder="1" applyAlignment="1" applyProtection="1">
      <alignment horizontal="center" vertical="center"/>
    </xf>
    <xf numFmtId="0" fontId="0" fillId="0" borderId="149" xfId="0" applyFill="1" applyBorder="1" applyAlignment="1" applyProtection="1">
      <alignment horizontal="center" vertical="center"/>
    </xf>
    <xf numFmtId="0" fontId="0" fillId="0" borderId="150" xfId="0" applyFill="1" applyBorder="1" applyAlignment="1" applyProtection="1">
      <alignment horizontal="center" vertical="center"/>
    </xf>
    <xf numFmtId="0" fontId="0" fillId="0" borderId="151" xfId="0" applyFill="1" applyBorder="1" applyAlignment="1" applyProtection="1">
      <alignment horizontal="center" vertical="center"/>
    </xf>
    <xf numFmtId="0" fontId="0" fillId="0" borderId="154" xfId="0" applyFont="1" applyBorder="1" applyAlignment="1">
      <alignment horizontal="center" vertical="center"/>
    </xf>
    <xf numFmtId="0" fontId="0" fillId="0" borderId="155" xfId="0" applyFont="1" applyBorder="1" applyAlignment="1">
      <alignment horizontal="center" vertical="center"/>
    </xf>
    <xf numFmtId="0" fontId="0" fillId="0" borderId="156" xfId="0" applyFont="1" applyBorder="1" applyAlignment="1">
      <alignment horizontal="center" vertical="center"/>
    </xf>
    <xf numFmtId="0" fontId="0" fillId="0" borderId="157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0" fontId="0" fillId="0" borderId="163" xfId="0" applyFill="1" applyBorder="1" applyAlignment="1" applyProtection="1">
      <alignment horizontal="center" vertical="center"/>
    </xf>
    <xf numFmtId="0" fontId="0" fillId="0" borderId="164" xfId="0" applyFont="1" applyBorder="1" applyAlignment="1">
      <alignment horizontal="center"/>
    </xf>
    <xf numFmtId="0" fontId="0" fillId="0" borderId="158" xfId="0" applyFont="1" applyBorder="1" applyAlignment="1">
      <alignment horizontal="center"/>
    </xf>
    <xf numFmtId="0" fontId="0" fillId="0" borderId="165" xfId="0" applyFont="1" applyBorder="1" applyAlignment="1">
      <alignment horizontal="center"/>
    </xf>
    <xf numFmtId="0" fontId="0" fillId="0" borderId="157" xfId="0" applyFont="1" applyBorder="1" applyAlignment="1">
      <alignment horizontal="center"/>
    </xf>
    <xf numFmtId="0" fontId="0" fillId="0" borderId="166" xfId="0" applyFont="1" applyBorder="1" applyAlignment="1">
      <alignment horizontal="center"/>
    </xf>
    <xf numFmtId="0" fontId="0" fillId="0" borderId="157" xfId="0" applyFont="1" applyFill="1" applyBorder="1" applyAlignment="1">
      <alignment horizontal="center"/>
    </xf>
    <xf numFmtId="0" fontId="0" fillId="0" borderId="158" xfId="0" applyFont="1" applyFill="1" applyBorder="1" applyAlignment="1">
      <alignment horizontal="center"/>
    </xf>
    <xf numFmtId="0" fontId="0" fillId="0" borderId="166" xfId="0" applyFont="1" applyFill="1" applyBorder="1" applyAlignment="1">
      <alignment horizontal="center"/>
    </xf>
    <xf numFmtId="0" fontId="0" fillId="0" borderId="169" xfId="0" applyFont="1" applyBorder="1" applyAlignment="1">
      <alignment horizontal="center"/>
    </xf>
    <xf numFmtId="165" fontId="9" fillId="0" borderId="0" xfId="3" applyFont="1" applyBorder="1" applyAlignment="1">
      <alignment horizontal="center" vertical="center"/>
    </xf>
    <xf numFmtId="165" fontId="9" fillId="0" borderId="101" xfId="3" applyFont="1" applyBorder="1" applyAlignment="1">
      <alignment horizontal="center" vertical="center"/>
    </xf>
    <xf numFmtId="165" fontId="9" fillId="0" borderId="177" xfId="3" applyFont="1" applyBorder="1" applyAlignment="1">
      <alignment horizontal="center" vertical="center"/>
    </xf>
    <xf numFmtId="165" fontId="9" fillId="0" borderId="180" xfId="3" applyFont="1" applyBorder="1" applyAlignment="1">
      <alignment horizontal="center" vertical="center"/>
    </xf>
    <xf numFmtId="165" fontId="9" fillId="0" borderId="181" xfId="3" applyFont="1" applyBorder="1" applyAlignment="1">
      <alignment horizontal="center" vertical="center"/>
    </xf>
    <xf numFmtId="165" fontId="9" fillId="0" borderId="186" xfId="3" applyFont="1" applyBorder="1" applyAlignment="1">
      <alignment horizontal="center"/>
    </xf>
    <xf numFmtId="165" fontId="9" fillId="0" borderId="101" xfId="3" applyFont="1" applyBorder="1" applyAlignment="1">
      <alignment horizontal="center"/>
    </xf>
    <xf numFmtId="165" fontId="9" fillId="0" borderId="0" xfId="3" applyFont="1" applyBorder="1" applyAlignment="1">
      <alignment horizontal="center"/>
    </xf>
    <xf numFmtId="165" fontId="9" fillId="0" borderId="178" xfId="3" applyFont="1" applyBorder="1" applyAlignment="1">
      <alignment horizontal="center"/>
    </xf>
    <xf numFmtId="165" fontId="9" fillId="0" borderId="179" xfId="3" applyFont="1" applyBorder="1" applyAlignment="1">
      <alignment horizontal="center"/>
    </xf>
    <xf numFmtId="165" fontId="9" fillId="0" borderId="177" xfId="3" applyFont="1" applyBorder="1" applyAlignment="1">
      <alignment horizontal="center"/>
    </xf>
    <xf numFmtId="165" fontId="9" fillId="0" borderId="183" xfId="3" applyFont="1" applyBorder="1" applyAlignment="1">
      <alignment horizontal="center"/>
    </xf>
    <xf numFmtId="165" fontId="9" fillId="0" borderId="184" xfId="3" applyFont="1" applyBorder="1" applyAlignment="1">
      <alignment horizontal="center"/>
    </xf>
    <xf numFmtId="165" fontId="9" fillId="0" borderId="187" xfId="3" applyFont="1" applyBorder="1" applyAlignment="1">
      <alignment horizontal="center"/>
    </xf>
    <xf numFmtId="165" fontId="5" fillId="0" borderId="171" xfId="3" applyBorder="1" applyAlignment="1" applyProtection="1">
      <alignment horizontal="center" vertical="center"/>
    </xf>
    <xf numFmtId="165" fontId="5" fillId="0" borderId="0" xfId="3" applyAlignment="1" applyProtection="1">
      <alignment horizontal="center" vertical="center"/>
    </xf>
    <xf numFmtId="165" fontId="5" fillId="0" borderId="101" xfId="3" applyBorder="1" applyAlignment="1" applyProtection="1">
      <alignment horizontal="center" vertical="center"/>
    </xf>
    <xf numFmtId="165" fontId="5" fillId="0" borderId="172" xfId="3" applyBorder="1" applyAlignment="1" applyProtection="1">
      <alignment horizontal="center" vertical="center"/>
    </xf>
    <xf numFmtId="165" fontId="5" fillId="0" borderId="173" xfId="3" applyBorder="1" applyAlignment="1" applyProtection="1">
      <alignment horizontal="center" vertical="center"/>
    </xf>
    <xf numFmtId="165" fontId="5" fillId="0" borderId="168" xfId="3" applyBorder="1" applyAlignment="1" applyProtection="1">
      <alignment horizontal="center" vertical="center"/>
    </xf>
    <xf numFmtId="165" fontId="5" fillId="0" borderId="174" xfId="3" applyBorder="1" applyAlignment="1" applyProtection="1">
      <alignment horizontal="center" vertical="center"/>
    </xf>
    <xf numFmtId="165" fontId="5" fillId="0" borderId="176" xfId="3" applyBorder="1" applyAlignment="1" applyProtection="1">
      <alignment horizontal="center" vertical="center"/>
    </xf>
    <xf numFmtId="165" fontId="5" fillId="0" borderId="167" xfId="3" applyBorder="1" applyAlignment="1" applyProtection="1">
      <alignment horizontal="center" vertical="center"/>
    </xf>
    <xf numFmtId="165" fontId="9" fillId="0" borderId="178" xfId="3" applyFont="1" applyBorder="1" applyAlignment="1">
      <alignment horizontal="center" vertical="center"/>
    </xf>
    <xf numFmtId="165" fontId="9" fillId="0" borderId="179" xfId="3" applyFont="1" applyBorder="1" applyAlignment="1">
      <alignment horizontal="center" vertical="center"/>
    </xf>
    <xf numFmtId="165" fontId="9" fillId="0" borderId="188" xfId="3" applyFont="1" applyBorder="1" applyAlignment="1">
      <alignment horizontal="center" vertical="center"/>
    </xf>
    <xf numFmtId="165" fontId="9" fillId="0" borderId="183" xfId="3" applyFont="1" applyBorder="1" applyAlignment="1">
      <alignment horizontal="center" vertical="center"/>
    </xf>
    <xf numFmtId="165" fontId="9" fillId="0" borderId="184" xfId="3" applyFont="1" applyBorder="1" applyAlignment="1">
      <alignment horizontal="center" vertical="center"/>
    </xf>
    <xf numFmtId="165" fontId="5" fillId="0" borderId="173" xfId="3" applyBorder="1" applyAlignment="1" applyProtection="1">
      <alignment horizontal="center"/>
    </xf>
    <xf numFmtId="165" fontId="5" fillId="0" borderId="186" xfId="3" applyBorder="1" applyAlignment="1" applyProtection="1">
      <alignment horizontal="center"/>
    </xf>
    <xf numFmtId="165" fontId="5" fillId="0" borderId="101" xfId="3" applyBorder="1" applyAlignment="1" applyProtection="1">
      <alignment horizontal="center"/>
    </xf>
    <xf numFmtId="165" fontId="5" fillId="0" borderId="189" xfId="3" applyBorder="1" applyAlignment="1" applyProtection="1">
      <alignment horizontal="center"/>
    </xf>
    <xf numFmtId="165" fontId="5" fillId="0" borderId="108" xfId="3" applyBorder="1" applyAlignment="1" applyProtection="1">
      <alignment horizontal="center"/>
    </xf>
    <xf numFmtId="165" fontId="5" fillId="0" borderId="0" xfId="3" applyAlignment="1" applyProtection="1">
      <alignment horizontal="center"/>
    </xf>
    <xf numFmtId="165" fontId="5" fillId="0" borderId="176" xfId="3" applyBorder="1" applyAlignment="1" applyProtection="1">
      <alignment horizontal="center"/>
    </xf>
    <xf numFmtId="165" fontId="5" fillId="0" borderId="167" xfId="3" applyBorder="1" applyAlignment="1" applyProtection="1">
      <alignment horizontal="center"/>
    </xf>
    <xf numFmtId="165" fontId="5" fillId="0" borderId="172" xfId="3" applyBorder="1" applyAlignment="1" applyProtection="1">
      <alignment horizontal="center"/>
    </xf>
    <xf numFmtId="0" fontId="0" fillId="0" borderId="193" xfId="0" applyFont="1" applyBorder="1" applyAlignment="1">
      <alignment horizontal="center" vertical="center"/>
    </xf>
    <xf numFmtId="0" fontId="0" fillId="0" borderId="194" xfId="0" applyFont="1" applyBorder="1" applyAlignment="1">
      <alignment horizontal="center" vertical="center"/>
    </xf>
    <xf numFmtId="0" fontId="0" fillId="0" borderId="195" xfId="0" applyFont="1" applyBorder="1" applyAlignment="1">
      <alignment horizontal="center" vertical="center"/>
    </xf>
    <xf numFmtId="0" fontId="0" fillId="0" borderId="196" xfId="0" applyFont="1" applyBorder="1" applyAlignment="1">
      <alignment horizontal="center" vertical="center"/>
    </xf>
    <xf numFmtId="0" fontId="0" fillId="0" borderId="197" xfId="0" applyFont="1" applyBorder="1" applyAlignment="1">
      <alignment horizontal="center" vertical="center"/>
    </xf>
    <xf numFmtId="0" fontId="0" fillId="0" borderId="198" xfId="0" applyFont="1" applyBorder="1" applyAlignment="1">
      <alignment horizontal="center" vertical="center"/>
    </xf>
    <xf numFmtId="0" fontId="0" fillId="0" borderId="202" xfId="0" applyFont="1" applyBorder="1" applyAlignment="1">
      <alignment horizontal="center" vertical="center"/>
    </xf>
    <xf numFmtId="0" fontId="0" fillId="0" borderId="198" xfId="0" applyFont="1" applyBorder="1" applyAlignment="1">
      <alignment horizontal="center"/>
    </xf>
    <xf numFmtId="0" fontId="0" fillId="0" borderId="193" xfId="0" applyFont="1" applyBorder="1" applyAlignment="1">
      <alignment horizontal="center"/>
    </xf>
    <xf numFmtId="0" fontId="0" fillId="0" borderId="196" xfId="0" applyFont="1" applyBorder="1" applyAlignment="1">
      <alignment horizontal="center"/>
    </xf>
    <xf numFmtId="0" fontId="0" fillId="0" borderId="195" xfId="0" applyFont="1" applyBorder="1" applyAlignment="1">
      <alignment horizontal="center"/>
    </xf>
    <xf numFmtId="0" fontId="0" fillId="0" borderId="202" xfId="0" applyFont="1" applyBorder="1" applyAlignment="1">
      <alignment horizontal="center"/>
    </xf>
    <xf numFmtId="0" fontId="0" fillId="0" borderId="145" xfId="0" applyFont="1" applyBorder="1" applyAlignment="1">
      <alignment horizontal="center"/>
    </xf>
    <xf numFmtId="0" fontId="0" fillId="0" borderId="146" xfId="0" applyFont="1" applyBorder="1" applyAlignment="1">
      <alignment horizontal="center"/>
    </xf>
    <xf numFmtId="0" fontId="0" fillId="0" borderId="154" xfId="0" applyFont="1" applyBorder="1" applyAlignment="1">
      <alignment horizontal="center"/>
    </xf>
    <xf numFmtId="0" fontId="0" fillId="0" borderId="155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0" fillId="0" borderId="200" xfId="0" applyFont="1" applyBorder="1" applyAlignment="1">
      <alignment horizontal="center"/>
    </xf>
    <xf numFmtId="0" fontId="0" fillId="0" borderId="203" xfId="0" applyFont="1" applyBorder="1" applyAlignment="1">
      <alignment horizontal="center"/>
    </xf>
    <xf numFmtId="0" fontId="0" fillId="0" borderId="201" xfId="0" applyFont="1" applyBorder="1" applyAlignment="1">
      <alignment horizontal="center"/>
    </xf>
    <xf numFmtId="0" fontId="0" fillId="0" borderId="197" xfId="0" applyFont="1" applyFill="1" applyBorder="1" applyAlignment="1">
      <alignment horizontal="center"/>
    </xf>
    <xf numFmtId="0" fontId="0" fillId="0" borderId="198" xfId="0" applyFont="1" applyFill="1" applyBorder="1" applyAlignment="1">
      <alignment horizontal="center"/>
    </xf>
    <xf numFmtId="0" fontId="0" fillId="0" borderId="200" xfId="0" applyFont="1" applyFill="1" applyBorder="1" applyAlignment="1">
      <alignment horizontal="center"/>
    </xf>
    <xf numFmtId="0" fontId="0" fillId="0" borderId="170" xfId="0" applyFill="1" applyBorder="1" applyAlignment="1" applyProtection="1">
      <alignment horizontal="center" vertical="center"/>
    </xf>
    <xf numFmtId="0" fontId="0" fillId="0" borderId="173" xfId="0" applyFill="1" applyBorder="1" applyAlignment="1" applyProtection="1">
      <alignment horizontal="center" vertical="center"/>
    </xf>
    <xf numFmtId="0" fontId="0" fillId="0" borderId="173" xfId="0" applyFill="1" applyBorder="1" applyAlignment="1" applyProtection="1">
      <alignment horizontal="center"/>
    </xf>
    <xf numFmtId="0" fontId="0" fillId="0" borderId="141" xfId="0" applyFont="1" applyBorder="1" applyAlignment="1">
      <alignment horizontal="center"/>
    </xf>
    <xf numFmtId="0" fontId="0" fillId="0" borderId="144" xfId="0" applyFont="1" applyBorder="1" applyAlignment="1">
      <alignment horizontal="center"/>
    </xf>
    <xf numFmtId="0" fontId="0" fillId="0" borderId="143" xfId="0" applyFont="1" applyBorder="1" applyAlignment="1">
      <alignment horizontal="center"/>
    </xf>
    <xf numFmtId="0" fontId="0" fillId="0" borderId="204" xfId="0" applyFill="1" applyBorder="1" applyAlignment="1" applyProtection="1">
      <alignment horizontal="center"/>
    </xf>
    <xf numFmtId="0" fontId="0" fillId="0" borderId="205" xfId="0" applyFill="1" applyBorder="1" applyAlignment="1" applyProtection="1">
      <alignment horizontal="center"/>
    </xf>
    <xf numFmtId="0" fontId="0" fillId="0" borderId="208" xfId="0" applyFont="1" applyBorder="1" applyAlignment="1">
      <alignment horizontal="center"/>
    </xf>
    <xf numFmtId="0" fontId="0" fillId="0" borderId="209" xfId="0" applyFont="1" applyBorder="1" applyAlignment="1">
      <alignment horizontal="center"/>
    </xf>
    <xf numFmtId="0" fontId="0" fillId="0" borderId="210" xfId="0" applyFont="1" applyBorder="1" applyAlignment="1">
      <alignment horizontal="center"/>
    </xf>
    <xf numFmtId="0" fontId="0" fillId="0" borderId="211" xfId="0" applyFont="1" applyBorder="1" applyAlignment="1">
      <alignment horizontal="center"/>
    </xf>
    <xf numFmtId="0" fontId="0" fillId="0" borderId="212" xfId="0" applyFont="1" applyBorder="1" applyAlignment="1">
      <alignment horizontal="center"/>
    </xf>
    <xf numFmtId="0" fontId="0" fillId="0" borderId="213" xfId="0" applyFont="1" applyBorder="1" applyAlignment="1">
      <alignment horizontal="center"/>
    </xf>
    <xf numFmtId="0" fontId="0" fillId="0" borderId="214" xfId="0" applyFont="1" applyBorder="1" applyAlignment="1">
      <alignment horizontal="center"/>
    </xf>
    <xf numFmtId="0" fontId="0" fillId="0" borderId="215" xfId="0" applyFont="1" applyBorder="1" applyAlignment="1">
      <alignment horizontal="center"/>
    </xf>
    <xf numFmtId="0" fontId="0" fillId="0" borderId="216" xfId="0" applyFont="1" applyBorder="1" applyAlignment="1">
      <alignment horizontal="center"/>
    </xf>
    <xf numFmtId="0" fontId="0" fillId="0" borderId="217" xfId="0" applyFont="1" applyBorder="1" applyAlignment="1">
      <alignment horizontal="center"/>
    </xf>
    <xf numFmtId="0" fontId="0" fillId="0" borderId="218" xfId="0" applyFont="1" applyBorder="1" applyAlignment="1">
      <alignment horizontal="center"/>
    </xf>
    <xf numFmtId="0" fontId="0" fillId="0" borderId="219" xfId="0" applyFont="1" applyBorder="1" applyAlignment="1">
      <alignment horizontal="center"/>
    </xf>
    <xf numFmtId="0" fontId="0" fillId="0" borderId="220" xfId="0" applyFont="1" applyBorder="1" applyAlignment="1">
      <alignment horizontal="center"/>
    </xf>
    <xf numFmtId="0" fontId="0" fillId="0" borderId="221" xfId="0" applyFont="1" applyBorder="1" applyAlignment="1">
      <alignment horizontal="center"/>
    </xf>
    <xf numFmtId="0" fontId="0" fillId="0" borderId="222" xfId="0" applyFont="1" applyBorder="1" applyAlignment="1">
      <alignment horizontal="center"/>
    </xf>
    <xf numFmtId="0" fontId="0" fillId="0" borderId="223" xfId="0" applyFont="1" applyBorder="1" applyAlignment="1">
      <alignment horizontal="center"/>
    </xf>
    <xf numFmtId="0" fontId="0" fillId="0" borderId="225" xfId="0" applyFill="1" applyBorder="1" applyAlignment="1" applyProtection="1">
      <alignment horizontal="center"/>
    </xf>
    <xf numFmtId="0" fontId="0" fillId="0" borderId="226" xfId="0" applyFill="1" applyBorder="1" applyAlignment="1" applyProtection="1">
      <alignment horizontal="center"/>
    </xf>
    <xf numFmtId="0" fontId="0" fillId="0" borderId="219" xfId="0" applyFont="1" applyFill="1" applyBorder="1" applyAlignment="1">
      <alignment horizontal="center"/>
    </xf>
    <xf numFmtId="0" fontId="0" fillId="0" borderId="227" xfId="0" applyFont="1" applyFill="1" applyBorder="1" applyAlignment="1">
      <alignment horizontal="center"/>
    </xf>
    <xf numFmtId="0" fontId="0" fillId="0" borderId="214" xfId="0" applyFont="1" applyFill="1" applyBorder="1" applyAlignment="1">
      <alignment horizontal="center"/>
    </xf>
    <xf numFmtId="0" fontId="0" fillId="0" borderId="212" xfId="0" applyFont="1" applyFill="1" applyBorder="1" applyAlignment="1">
      <alignment horizontal="center"/>
    </xf>
    <xf numFmtId="0" fontId="0" fillId="0" borderId="215" xfId="0" applyFont="1" applyFill="1" applyBorder="1" applyAlignment="1">
      <alignment horizontal="center"/>
    </xf>
    <xf numFmtId="0" fontId="0" fillId="0" borderId="230" xfId="0" applyFill="1" applyBorder="1" applyAlignment="1" applyProtection="1">
      <alignment horizontal="center" vertical="center"/>
    </xf>
    <xf numFmtId="0" fontId="0" fillId="0" borderId="231" xfId="0" applyFill="1" applyBorder="1" applyAlignment="1" applyProtection="1">
      <alignment horizontal="center" vertical="center"/>
    </xf>
    <xf numFmtId="0" fontId="0" fillId="0" borderId="232" xfId="0" applyFill="1" applyBorder="1" applyAlignment="1" applyProtection="1">
      <alignment horizontal="center" vertical="center"/>
    </xf>
    <xf numFmtId="0" fontId="0" fillId="0" borderId="233" xfId="0" applyFill="1" applyBorder="1" applyAlignment="1" applyProtection="1">
      <alignment horizontal="center" vertical="center"/>
    </xf>
    <xf numFmtId="0" fontId="0" fillId="0" borderId="225" xfId="0" applyFill="1" applyBorder="1" applyAlignment="1" applyProtection="1">
      <alignment horizontal="center" vertical="center"/>
    </xf>
    <xf numFmtId="0" fontId="0" fillId="0" borderId="226" xfId="0" applyFill="1" applyBorder="1" applyAlignment="1" applyProtection="1">
      <alignment horizontal="center" vertical="center"/>
    </xf>
    <xf numFmtId="0" fontId="0" fillId="0" borderId="234" xfId="0" applyFont="1" applyBorder="1" applyAlignment="1">
      <alignment horizontal="center" vertical="center"/>
    </xf>
    <xf numFmtId="0" fontId="0" fillId="0" borderId="235" xfId="0" applyFont="1" applyBorder="1" applyAlignment="1">
      <alignment horizontal="center" vertical="center"/>
    </xf>
    <xf numFmtId="0" fontId="0" fillId="0" borderId="236" xfId="0" applyFont="1" applyBorder="1" applyAlignment="1">
      <alignment horizontal="center" vertical="center"/>
    </xf>
    <xf numFmtId="0" fontId="0" fillId="0" borderId="237" xfId="0" applyFont="1" applyBorder="1" applyAlignment="1">
      <alignment horizontal="center" vertical="center"/>
    </xf>
    <xf numFmtId="0" fontId="0" fillId="0" borderId="238" xfId="0" applyFont="1" applyBorder="1" applyAlignment="1">
      <alignment horizontal="center" vertical="center"/>
    </xf>
    <xf numFmtId="0" fontId="0" fillId="0" borderId="243" xfId="0" applyFill="1" applyBorder="1" applyAlignment="1" applyProtection="1">
      <alignment horizontal="center" vertical="center"/>
    </xf>
    <xf numFmtId="0" fontId="0" fillId="0" borderId="244" xfId="0" applyFont="1" applyBorder="1" applyAlignment="1">
      <alignment horizontal="center"/>
    </xf>
    <xf numFmtId="0" fontId="0" fillId="0" borderId="238" xfId="0" applyFont="1" applyBorder="1" applyAlignment="1">
      <alignment horizontal="center"/>
    </xf>
    <xf numFmtId="0" fontId="0" fillId="0" borderId="245" xfId="0" applyFont="1" applyBorder="1" applyAlignment="1">
      <alignment horizontal="center"/>
    </xf>
    <xf numFmtId="0" fontId="0" fillId="0" borderId="237" xfId="0" applyFont="1" applyBorder="1" applyAlignment="1">
      <alignment horizontal="center"/>
    </xf>
    <xf numFmtId="0" fontId="0" fillId="0" borderId="246" xfId="0" applyFont="1" applyBorder="1" applyAlignment="1">
      <alignment horizontal="center"/>
    </xf>
    <xf numFmtId="0" fontId="0" fillId="0" borderId="247" xfId="0" applyFont="1" applyBorder="1" applyAlignment="1">
      <alignment horizontal="center"/>
    </xf>
    <xf numFmtId="0" fontId="0" fillId="0" borderId="248" xfId="0" applyFont="1" applyBorder="1" applyAlignment="1">
      <alignment horizontal="center"/>
    </xf>
    <xf numFmtId="0" fontId="0" fillId="0" borderId="243" xfId="0" applyFill="1" applyBorder="1" applyAlignment="1" applyProtection="1">
      <alignment horizontal="center"/>
    </xf>
    <xf numFmtId="0" fontId="0" fillId="0" borderId="250" xfId="0" applyFont="1" applyBorder="1" applyAlignment="1">
      <alignment horizontal="center"/>
    </xf>
    <xf numFmtId="0" fontId="0" fillId="0" borderId="251" xfId="0" applyFont="1" applyBorder="1" applyAlignment="1">
      <alignment horizontal="center"/>
    </xf>
    <xf numFmtId="0" fontId="0" fillId="0" borderId="252" xfId="0" applyFont="1" applyBorder="1" applyAlignment="1">
      <alignment horizontal="center"/>
    </xf>
    <xf numFmtId="0" fontId="0" fillId="0" borderId="208" xfId="0" applyFont="1" applyBorder="1" applyAlignment="1">
      <alignment horizontal="center" vertical="center"/>
    </xf>
    <xf numFmtId="0" fontId="0" fillId="0" borderId="209" xfId="0" applyFont="1" applyBorder="1" applyAlignment="1">
      <alignment horizontal="center" vertical="center"/>
    </xf>
    <xf numFmtId="0" fontId="0" fillId="0" borderId="210" xfId="0" applyFont="1" applyBorder="1" applyAlignment="1">
      <alignment horizontal="center" vertical="center"/>
    </xf>
    <xf numFmtId="0" fontId="0" fillId="0" borderId="214" xfId="0" applyFont="1" applyBorder="1" applyAlignment="1">
      <alignment horizontal="center" vertical="center"/>
    </xf>
    <xf numFmtId="0" fontId="0" fillId="0" borderId="212" xfId="0" applyFont="1" applyBorder="1" applyAlignment="1">
      <alignment horizontal="center" vertical="center"/>
    </xf>
    <xf numFmtId="165" fontId="5" fillId="0" borderId="230" xfId="3" applyBorder="1" applyAlignment="1" applyProtection="1">
      <alignment horizontal="center" vertical="center"/>
    </xf>
    <xf numFmtId="165" fontId="5" fillId="0" borderId="255" xfId="3" applyBorder="1" applyAlignment="1" applyProtection="1">
      <alignment horizontal="center" vertical="center"/>
    </xf>
    <xf numFmtId="165" fontId="5" fillId="0" borderId="256" xfId="3" applyBorder="1" applyAlignment="1" applyProtection="1">
      <alignment horizontal="center" vertical="center"/>
    </xf>
    <xf numFmtId="165" fontId="5" fillId="0" borderId="257" xfId="3" applyBorder="1" applyAlignment="1" applyProtection="1">
      <alignment horizontal="center" vertical="center"/>
    </xf>
    <xf numFmtId="165" fontId="5" fillId="0" borderId="258" xfId="3" applyBorder="1" applyAlignment="1" applyProtection="1">
      <alignment horizontal="center" vertical="center"/>
    </xf>
    <xf numFmtId="165" fontId="5" fillId="0" borderId="226" xfId="3" applyBorder="1" applyAlignment="1" applyProtection="1">
      <alignment horizontal="center" vertical="center"/>
    </xf>
    <xf numFmtId="165" fontId="9" fillId="0" borderId="260" xfId="3" applyFont="1" applyBorder="1" applyAlignment="1">
      <alignment horizontal="center" vertical="center"/>
    </xf>
    <xf numFmtId="165" fontId="9" fillId="0" borderId="261" xfId="3" applyFont="1" applyBorder="1" applyAlignment="1">
      <alignment horizontal="center" vertical="center"/>
    </xf>
    <xf numFmtId="165" fontId="9" fillId="0" borderId="262" xfId="3" applyFont="1" applyBorder="1" applyAlignment="1">
      <alignment horizontal="center" vertical="center"/>
    </xf>
    <xf numFmtId="165" fontId="9" fillId="0" borderId="263" xfId="3" applyFont="1" applyBorder="1" applyAlignment="1">
      <alignment horizontal="center" vertical="center"/>
    </xf>
    <xf numFmtId="165" fontId="9" fillId="0" borderId="264" xfId="3" applyFont="1" applyBorder="1" applyAlignment="1">
      <alignment horizontal="center" vertical="center"/>
    </xf>
    <xf numFmtId="0" fontId="0" fillId="0" borderId="265" xfId="0" applyFont="1" applyBorder="1" applyAlignment="1">
      <alignment horizontal="center" vertical="center"/>
    </xf>
    <xf numFmtId="165" fontId="5" fillId="0" borderId="226" xfId="3" applyBorder="1" applyAlignment="1" applyProtection="1">
      <alignment horizontal="center"/>
    </xf>
    <xf numFmtId="165" fontId="9" fillId="0" borderId="263" xfId="3" applyFont="1" applyBorder="1" applyAlignment="1">
      <alignment horizontal="center"/>
    </xf>
    <xf numFmtId="165" fontId="9" fillId="0" borderId="264" xfId="3" applyFont="1" applyBorder="1" applyAlignment="1">
      <alignment horizontal="center"/>
    </xf>
    <xf numFmtId="165" fontId="9" fillId="0" borderId="262" xfId="3" applyFont="1" applyBorder="1" applyAlignment="1">
      <alignment horizontal="center"/>
    </xf>
    <xf numFmtId="0" fontId="0" fillId="0" borderId="272" xfId="0" applyFont="1" applyBorder="1" applyAlignment="1">
      <alignment horizontal="center"/>
    </xf>
    <xf numFmtId="165" fontId="5" fillId="0" borderId="258" xfId="3" applyBorder="1" applyAlignment="1" applyProtection="1">
      <alignment horizontal="center"/>
    </xf>
    <xf numFmtId="0" fontId="0" fillId="0" borderId="273" xfId="0" applyFont="1" applyBorder="1" applyAlignment="1">
      <alignment horizontal="center"/>
    </xf>
    <xf numFmtId="0" fontId="0" fillId="0" borderId="274" xfId="0" applyFont="1" applyBorder="1" applyAlignment="1">
      <alignment horizontal="center"/>
    </xf>
    <xf numFmtId="0" fontId="0" fillId="0" borderId="265" xfId="0" applyFont="1" applyBorder="1" applyAlignment="1">
      <alignment horizontal="center"/>
    </xf>
    <xf numFmtId="0" fontId="0" fillId="0" borderId="275" xfId="0" applyFont="1" applyBorder="1" applyAlignment="1">
      <alignment horizontal="center"/>
    </xf>
    <xf numFmtId="0" fontId="0" fillId="0" borderId="276" xfId="0" applyFont="1" applyBorder="1" applyAlignment="1">
      <alignment horizontal="center"/>
    </xf>
    <xf numFmtId="0" fontId="0" fillId="0" borderId="272" xfId="0" applyFont="1" applyFill="1" applyBorder="1" applyAlignment="1">
      <alignment horizontal="center"/>
    </xf>
    <xf numFmtId="165" fontId="9" fillId="0" borderId="277" xfId="3" applyFont="1" applyBorder="1" applyAlignment="1">
      <alignment horizontal="center"/>
    </xf>
    <xf numFmtId="165" fontId="9" fillId="0" borderId="278" xfId="3" applyFont="1" applyBorder="1" applyAlignment="1">
      <alignment horizontal="center"/>
    </xf>
    <xf numFmtId="165" fontId="9" fillId="0" borderId="279" xfId="3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5" fontId="5" fillId="0" borderId="182" xfId="3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9" fillId="4" borderId="185" xfId="3" applyFont="1" applyFill="1" applyBorder="1" applyAlignment="1">
      <alignment horizontal="center"/>
    </xf>
    <xf numFmtId="0" fontId="1" fillId="0" borderId="88" xfId="0" applyFont="1" applyBorder="1" applyAlignment="1">
      <alignment horizontal="center" vertical="center"/>
    </xf>
    <xf numFmtId="165" fontId="5" fillId="0" borderId="175" xfId="3" applyBorder="1" applyAlignment="1" applyProtection="1">
      <alignment horizontal="center"/>
    </xf>
    <xf numFmtId="0" fontId="0" fillId="0" borderId="104" xfId="0" applyFill="1" applyBorder="1" applyAlignment="1" applyProtection="1">
      <alignment horizontal="center"/>
    </xf>
    <xf numFmtId="0" fontId="0" fillId="0" borderId="105" xfId="0" applyFill="1" applyBorder="1" applyAlignment="1" applyProtection="1">
      <alignment horizontal="center"/>
    </xf>
    <xf numFmtId="165" fontId="5" fillId="0" borderId="175" xfId="3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64" fontId="4" fillId="0" borderId="53" xfId="0" applyNumberFormat="1" applyFont="1" applyBorder="1" applyAlignment="1">
      <alignment horizontal="center" vertical="center"/>
    </xf>
    <xf numFmtId="164" fontId="4" fillId="0" borderId="58" xfId="0" applyNumberFormat="1" applyFont="1" applyBorder="1" applyAlignment="1">
      <alignment horizontal="center" vertical="center"/>
    </xf>
    <xf numFmtId="164" fontId="4" fillId="0" borderId="54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2" borderId="67" xfId="0" applyFont="1" applyFill="1" applyBorder="1" applyAlignment="1">
      <alignment horizontal="center"/>
    </xf>
    <xf numFmtId="0" fontId="0" fillId="2" borderId="63" xfId="0" applyFont="1" applyFill="1" applyBorder="1" applyAlignment="1">
      <alignment horizontal="center"/>
    </xf>
    <xf numFmtId="0" fontId="0" fillId="2" borderId="68" xfId="0" applyFont="1" applyFill="1" applyBorder="1" applyAlignment="1">
      <alignment horizontal="center"/>
    </xf>
    <xf numFmtId="164" fontId="1" fillId="0" borderId="78" xfId="0" applyNumberFormat="1" applyFont="1" applyBorder="1" applyAlignment="1">
      <alignment horizontal="center" vertical="center"/>
    </xf>
    <xf numFmtId="164" fontId="1" fillId="0" borderId="70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164" fontId="1" fillId="0" borderId="81" xfId="0" applyNumberFormat="1" applyFont="1" applyBorder="1" applyAlignment="1">
      <alignment horizontal="center" vertical="center"/>
    </xf>
    <xf numFmtId="164" fontId="1" fillId="0" borderId="69" xfId="0" applyNumberFormat="1" applyFont="1" applyBorder="1" applyAlignment="1">
      <alignment horizontal="center" vertical="center"/>
    </xf>
    <xf numFmtId="164" fontId="4" fillId="0" borderId="62" xfId="0" applyNumberFormat="1" applyFont="1" applyBorder="1" applyAlignment="1">
      <alignment horizontal="center" vertical="center"/>
    </xf>
    <xf numFmtId="164" fontId="4" fillId="0" borderId="71" xfId="0" applyNumberFormat="1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/>
    </xf>
    <xf numFmtId="0" fontId="0" fillId="3" borderId="123" xfId="0" applyFont="1" applyFill="1" applyBorder="1" applyAlignment="1">
      <alignment horizontal="center"/>
    </xf>
    <xf numFmtId="0" fontId="0" fillId="3" borderId="124" xfId="0" applyFont="1" applyFill="1" applyBorder="1" applyAlignment="1">
      <alignment horizontal="center"/>
    </xf>
    <xf numFmtId="0" fontId="0" fillId="3" borderId="125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42" xfId="0" applyFont="1" applyFill="1" applyBorder="1" applyAlignment="1">
      <alignment horizontal="center"/>
    </xf>
    <xf numFmtId="0" fontId="0" fillId="3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 horizontal="center"/>
    </xf>
    <xf numFmtId="165" fontId="5" fillId="0" borderId="266" xfId="3" applyBorder="1" applyAlignment="1">
      <alignment horizontal="center"/>
    </xf>
    <xf numFmtId="0" fontId="0" fillId="0" borderId="267" xfId="0" applyBorder="1" applyAlignment="1">
      <alignment horizontal="center"/>
    </xf>
    <xf numFmtId="0" fontId="0" fillId="0" borderId="268" xfId="0" applyBorder="1" applyAlignment="1">
      <alignment horizontal="center"/>
    </xf>
    <xf numFmtId="165" fontId="9" fillId="4" borderId="269" xfId="3" applyFont="1" applyFill="1" applyBorder="1" applyAlignment="1">
      <alignment horizontal="center"/>
    </xf>
    <xf numFmtId="165" fontId="5" fillId="0" borderId="259" xfId="3" applyBorder="1" applyAlignment="1" applyProtection="1">
      <alignment horizontal="center"/>
    </xf>
    <xf numFmtId="0" fontId="0" fillId="0" borderId="253" xfId="0" applyFill="1" applyBorder="1" applyAlignment="1" applyProtection="1">
      <alignment horizontal="center"/>
    </xf>
    <xf numFmtId="0" fontId="0" fillId="0" borderId="254" xfId="0" applyFill="1" applyBorder="1" applyAlignment="1" applyProtection="1">
      <alignment horizontal="center"/>
    </xf>
    <xf numFmtId="165" fontId="5" fillId="0" borderId="259" xfId="3" applyBorder="1" applyAlignment="1">
      <alignment horizontal="center"/>
    </xf>
    <xf numFmtId="0" fontId="0" fillId="2" borderId="249" xfId="0" applyFont="1" applyFill="1" applyBorder="1" applyAlignment="1">
      <alignment horizontal="center"/>
    </xf>
    <xf numFmtId="0" fontId="0" fillId="2" borderId="219" xfId="0" applyFont="1" applyFill="1" applyBorder="1" applyAlignment="1">
      <alignment horizontal="center"/>
    </xf>
    <xf numFmtId="0" fontId="0" fillId="2" borderId="223" xfId="0" applyFont="1" applyFill="1" applyBorder="1" applyAlignment="1">
      <alignment horizontal="center"/>
    </xf>
    <xf numFmtId="0" fontId="0" fillId="0" borderId="270" xfId="0" applyBorder="1" applyAlignment="1">
      <alignment horizontal="center"/>
    </xf>
    <xf numFmtId="0" fontId="0" fillId="0" borderId="271" xfId="0" applyBorder="1" applyAlignment="1">
      <alignment horizontal="center"/>
    </xf>
    <xf numFmtId="0" fontId="0" fillId="0" borderId="239" xfId="0" applyBorder="1" applyAlignment="1">
      <alignment horizontal="center"/>
    </xf>
    <xf numFmtId="0" fontId="0" fillId="0" borderId="240" xfId="0" applyBorder="1" applyAlignment="1">
      <alignment horizontal="center"/>
    </xf>
    <xf numFmtId="0" fontId="0" fillId="0" borderId="161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3" borderId="199" xfId="0" applyFont="1" applyFill="1" applyBorder="1" applyAlignment="1">
      <alignment horizontal="center"/>
    </xf>
    <xf numFmtId="0" fontId="0" fillId="3" borderId="200" xfId="0" applyFont="1" applyFill="1" applyBorder="1" applyAlignment="1">
      <alignment horizontal="center"/>
    </xf>
    <xf numFmtId="0" fontId="0" fillId="3" borderId="201" xfId="0" applyFont="1" applyFill="1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60" xfId="0" applyBorder="1" applyAlignment="1">
      <alignment horizontal="center"/>
    </xf>
    <xf numFmtId="0" fontId="0" fillId="2" borderId="199" xfId="0" applyFont="1" applyFill="1" applyBorder="1" applyAlignment="1">
      <alignment horizontal="center"/>
    </xf>
    <xf numFmtId="0" fontId="0" fillId="2" borderId="200" xfId="0" applyFont="1" applyFill="1" applyBorder="1" applyAlignment="1">
      <alignment horizontal="center"/>
    </xf>
    <xf numFmtId="0" fontId="0" fillId="2" borderId="201" xfId="0" applyFont="1" applyFill="1" applyBorder="1" applyAlignment="1">
      <alignment horizontal="center"/>
    </xf>
    <xf numFmtId="0" fontId="10" fillId="0" borderId="36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0" fillId="0" borderId="152" xfId="0" applyFill="1" applyBorder="1" applyAlignment="1" applyProtection="1">
      <alignment horizontal="center"/>
    </xf>
    <xf numFmtId="0" fontId="0" fillId="0" borderId="153" xfId="0" applyFill="1" applyBorder="1" applyAlignment="1" applyProtection="1">
      <alignment horizontal="center"/>
    </xf>
    <xf numFmtId="0" fontId="0" fillId="2" borderId="224" xfId="0" applyFont="1" applyFill="1" applyBorder="1" applyAlignment="1">
      <alignment horizontal="center"/>
    </xf>
    <xf numFmtId="0" fontId="0" fillId="0" borderId="228" xfId="0" applyBorder="1" applyAlignment="1">
      <alignment horizontal="center"/>
    </xf>
    <xf numFmtId="0" fontId="0" fillId="0" borderId="229" xfId="0" applyBorder="1" applyAlignment="1">
      <alignment horizontal="center"/>
    </xf>
    <xf numFmtId="0" fontId="0" fillId="2" borderId="123" xfId="0" applyFont="1" applyFill="1" applyBorder="1" applyAlignment="1">
      <alignment horizontal="center"/>
    </xf>
    <xf numFmtId="0" fontId="0" fillId="2" borderId="124" xfId="0" applyFont="1" applyFill="1" applyBorder="1" applyAlignment="1">
      <alignment horizontal="center"/>
    </xf>
    <xf numFmtId="0" fontId="0" fillId="2" borderId="125" xfId="0" applyFont="1" applyFill="1" applyBorder="1" applyAlignment="1">
      <alignment horizontal="center"/>
    </xf>
    <xf numFmtId="0" fontId="0" fillId="0" borderId="206" xfId="0" applyBorder="1" applyAlignment="1">
      <alignment horizontal="center"/>
    </xf>
    <xf numFmtId="0" fontId="0" fillId="0" borderId="207" xfId="0" applyBorder="1" applyAlignment="1">
      <alignment horizontal="center"/>
    </xf>
    <xf numFmtId="0" fontId="0" fillId="0" borderId="241" xfId="0" applyBorder="1" applyAlignment="1">
      <alignment horizontal="center"/>
    </xf>
    <xf numFmtId="0" fontId="0" fillId="0" borderId="242" xfId="0" applyBorder="1" applyAlignment="1">
      <alignment horizontal="center"/>
    </xf>
    <xf numFmtId="0" fontId="0" fillId="0" borderId="190" xfId="0" applyBorder="1" applyAlignment="1">
      <alignment horizontal="center" vertical="center" wrapText="1"/>
    </xf>
    <xf numFmtId="0" fontId="0" fillId="0" borderId="191" xfId="0" applyBorder="1" applyAlignment="1">
      <alignment horizontal="center" vertical="center" wrapText="1"/>
    </xf>
    <xf numFmtId="0" fontId="0" fillId="0" borderId="192" xfId="0" applyBorder="1" applyAlignment="1">
      <alignment horizontal="center" vertical="center" wrapText="1"/>
    </xf>
    <xf numFmtId="0" fontId="0" fillId="0" borderId="246" xfId="0" applyFont="1" applyBorder="1" applyAlignment="1">
      <alignment horizontal="center" vertical="center"/>
    </xf>
    <xf numFmtId="0" fontId="0" fillId="0" borderId="280" xfId="0" applyFont="1" applyBorder="1" applyAlignment="1">
      <alignment horizontal="center" vertical="center"/>
    </xf>
    <xf numFmtId="0" fontId="0" fillId="0" borderId="248" xfId="0" applyFont="1" applyBorder="1" applyAlignment="1">
      <alignment horizontal="center" vertical="center"/>
    </xf>
    <xf numFmtId="0" fontId="0" fillId="0" borderId="247" xfId="0" applyFont="1" applyBorder="1" applyAlignment="1">
      <alignment horizontal="center" vertical="center"/>
    </xf>
    <xf numFmtId="0" fontId="0" fillId="0" borderId="281" xfId="0" applyFont="1" applyBorder="1" applyAlignment="1">
      <alignment horizontal="center" vertical="center"/>
    </xf>
    <xf numFmtId="0" fontId="0" fillId="0" borderId="251" xfId="0" applyFont="1" applyBorder="1" applyAlignment="1">
      <alignment horizontal="center" vertical="center"/>
    </xf>
    <xf numFmtId="0" fontId="0" fillId="3" borderId="249" xfId="0" applyFont="1" applyFill="1" applyBorder="1" applyAlignment="1">
      <alignment horizontal="center"/>
    </xf>
    <xf numFmtId="0" fontId="0" fillId="3" borderId="219" xfId="0" applyFont="1" applyFill="1" applyBorder="1" applyAlignment="1">
      <alignment horizontal="center"/>
    </xf>
    <xf numFmtId="0" fontId="0" fillId="3" borderId="223" xfId="0" applyFont="1" applyFill="1" applyBorder="1" applyAlignment="1">
      <alignment horizontal="center"/>
    </xf>
    <xf numFmtId="0" fontId="0" fillId="0" borderId="250" xfId="0" applyFont="1" applyBorder="1" applyAlignment="1">
      <alignment horizontal="center" vertical="center"/>
    </xf>
    <xf numFmtId="0" fontId="0" fillId="0" borderId="234" xfId="0" applyFont="1" applyBorder="1" applyAlignment="1">
      <alignment horizontal="center"/>
    </xf>
    <xf numFmtId="0" fontId="0" fillId="0" borderId="235" xfId="0" applyFont="1" applyBorder="1" applyAlignment="1">
      <alignment horizontal="center"/>
    </xf>
    <xf numFmtId="0" fontId="0" fillId="0" borderId="236" xfId="0" applyFont="1" applyBorder="1" applyAlignment="1">
      <alignment horizontal="center"/>
    </xf>
    <xf numFmtId="0" fontId="0" fillId="0" borderId="281" xfId="0" applyFont="1" applyFill="1" applyBorder="1" applyAlignment="1">
      <alignment horizontal="center"/>
    </xf>
    <xf numFmtId="0" fontId="0" fillId="0" borderId="251" xfId="0" applyFont="1" applyFill="1" applyBorder="1" applyAlignment="1">
      <alignment horizontal="center"/>
    </xf>
    <xf numFmtId="0" fontId="0" fillId="0" borderId="237" xfId="0" applyFont="1" applyFill="1" applyBorder="1" applyAlignment="1">
      <alignment horizontal="center"/>
    </xf>
    <xf numFmtId="0" fontId="0" fillId="0" borderId="238" xfId="0" applyFont="1" applyFill="1" applyBorder="1" applyAlignment="1">
      <alignment horizontal="center"/>
    </xf>
    <xf numFmtId="165" fontId="5" fillId="0" borderId="282" xfId="3" applyBorder="1" applyAlignment="1" applyProtection="1">
      <alignment horizontal="center" vertical="center"/>
    </xf>
    <xf numFmtId="165" fontId="5" fillId="0" borderId="283" xfId="3" applyBorder="1" applyAlignment="1" applyProtection="1">
      <alignment horizontal="center" vertical="center"/>
    </xf>
    <xf numFmtId="165" fontId="5" fillId="0" borderId="284" xfId="3" applyBorder="1" applyAlignment="1" applyProtection="1">
      <alignment horizontal="center" vertical="center"/>
    </xf>
    <xf numFmtId="165" fontId="5" fillId="0" borderId="285" xfId="3" applyBorder="1" applyAlignment="1" applyProtection="1">
      <alignment horizontal="center" vertical="center"/>
    </xf>
    <xf numFmtId="165" fontId="5" fillId="0" borderId="286" xfId="3" applyBorder="1" applyAlignment="1" applyProtection="1">
      <alignment horizontal="center" vertical="center"/>
    </xf>
    <xf numFmtId="165" fontId="5" fillId="0" borderId="287" xfId="3" applyBorder="1" applyAlignment="1" applyProtection="1">
      <alignment horizontal="center" vertical="center"/>
    </xf>
    <xf numFmtId="0" fontId="0" fillId="0" borderId="288" xfId="0" applyFill="1" applyBorder="1" applyAlignment="1" applyProtection="1">
      <alignment horizontal="center" vertical="center"/>
    </xf>
    <xf numFmtId="165" fontId="5" fillId="0" borderId="102" xfId="3" applyBorder="1" applyAlignment="1" applyProtection="1">
      <alignment horizontal="center" vertical="center"/>
    </xf>
    <xf numFmtId="165" fontId="5" fillId="0" borderId="289" xfId="3" applyBorder="1" applyAlignment="1" applyProtection="1">
      <alignment horizontal="center" vertical="center"/>
    </xf>
    <xf numFmtId="165" fontId="5" fillId="0" borderId="290" xfId="3" applyBorder="1" applyAlignment="1" applyProtection="1">
      <alignment horizontal="center" vertical="center"/>
    </xf>
    <xf numFmtId="165" fontId="5" fillId="0" borderId="110" xfId="3" applyBorder="1" applyAlignment="1" applyProtection="1">
      <alignment horizontal="center" vertical="center"/>
    </xf>
    <xf numFmtId="165" fontId="9" fillId="4" borderId="291" xfId="3" applyFont="1" applyFill="1" applyBorder="1" applyAlignment="1">
      <alignment horizontal="center"/>
    </xf>
    <xf numFmtId="165" fontId="5" fillId="0" borderId="287" xfId="3" applyBorder="1" applyAlignment="1" applyProtection="1">
      <alignment horizontal="center"/>
    </xf>
    <xf numFmtId="165" fontId="5" fillId="0" borderId="292" xfId="3" applyBorder="1" applyAlignment="1" applyProtection="1">
      <alignment horizontal="center"/>
    </xf>
    <xf numFmtId="165" fontId="5" fillId="0" borderId="290" xfId="3" applyBorder="1" applyAlignment="1" applyProtection="1">
      <alignment horizontal="center"/>
    </xf>
    <xf numFmtId="165" fontId="5" fillId="0" borderId="110" xfId="3" applyBorder="1" applyAlignment="1" applyProtection="1">
      <alignment horizontal="center"/>
    </xf>
    <xf numFmtId="0" fontId="0" fillId="0" borderId="293" xfId="0" applyFont="1" applyBorder="1" applyAlignment="1">
      <alignment horizontal="center"/>
    </xf>
    <xf numFmtId="165" fontId="5" fillId="0" borderId="286" xfId="3" applyBorder="1" applyAlignment="1" applyProtection="1">
      <alignment horizontal="center"/>
    </xf>
    <xf numFmtId="0" fontId="0" fillId="0" borderId="294" xfId="0" applyFont="1" applyBorder="1" applyAlignment="1">
      <alignment horizontal="center"/>
    </xf>
    <xf numFmtId="0" fontId="0" fillId="0" borderId="295" xfId="0" applyFont="1" applyBorder="1" applyAlignment="1">
      <alignment horizontal="center"/>
    </xf>
    <xf numFmtId="0" fontId="0" fillId="0" borderId="296" xfId="0" applyFont="1" applyFill="1" applyBorder="1" applyAlignment="1">
      <alignment horizontal="center"/>
    </xf>
  </cellXfs>
  <cellStyles count="8">
    <cellStyle name="Excel Built-in Normal" xfId="3"/>
    <cellStyle name="Heading" xfId="4"/>
    <cellStyle name="Heading1" xfId="5"/>
    <cellStyle name="Normalny" xfId="0" builtinId="0"/>
    <cellStyle name="Normalny 2" xfId="1"/>
    <cellStyle name="Normalny 3" xfId="2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abSelected="1" workbookViewId="0">
      <selection activeCell="V27" sqref="V27"/>
    </sheetView>
  </sheetViews>
  <sheetFormatPr defaultRowHeight="15" x14ac:dyDescent="0.25"/>
  <cols>
    <col min="1" max="1" width="18" customWidth="1"/>
    <col min="2" max="2" width="4" customWidth="1"/>
    <col min="3" max="4" width="3.7109375" customWidth="1"/>
    <col min="5" max="5" width="3.5703125" customWidth="1"/>
    <col min="6" max="6" width="4.28515625" customWidth="1"/>
    <col min="7" max="7" width="3.85546875" customWidth="1"/>
    <col min="8" max="8" width="3.7109375" customWidth="1"/>
    <col min="9" max="10" width="4" customWidth="1"/>
    <col min="11" max="12" width="3.7109375" customWidth="1"/>
    <col min="13" max="13" width="4" customWidth="1"/>
    <col min="14" max="14" width="3.85546875" customWidth="1"/>
    <col min="15" max="16" width="3.7109375" customWidth="1"/>
    <col min="17" max="17" width="3.5703125" customWidth="1"/>
    <col min="18" max="18" width="3.7109375" customWidth="1"/>
    <col min="19" max="19" width="3.5703125" customWidth="1"/>
    <col min="20" max="20" width="3.7109375" customWidth="1"/>
    <col min="21" max="21" width="3.85546875" customWidth="1"/>
    <col min="22" max="22" width="4.42578125" customWidth="1"/>
    <col min="23" max="23" width="4.140625" customWidth="1"/>
    <col min="24" max="24" width="4.42578125" customWidth="1"/>
    <col min="25" max="25" width="4.140625" customWidth="1"/>
    <col min="26" max="26" width="4.42578125" customWidth="1"/>
    <col min="27" max="27" width="4.5703125" customWidth="1"/>
    <col min="28" max="28" width="8.7109375" customWidth="1"/>
    <col min="31" max="31" width="9.85546875" customWidth="1"/>
  </cols>
  <sheetData>
    <row r="1" spans="1:33" ht="47.25" customHeight="1" x14ac:dyDescent="0.25">
      <c r="A1" s="343" t="s">
        <v>11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2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thickTop="1" thickBot="1" x14ac:dyDescent="0.3">
      <c r="A4" s="319" t="s">
        <v>142</v>
      </c>
      <c r="B4" s="322"/>
      <c r="C4" s="323"/>
      <c r="D4" s="323"/>
      <c r="E4" s="324"/>
      <c r="F4" s="472">
        <v>1</v>
      </c>
      <c r="G4" s="473">
        <v>15</v>
      </c>
      <c r="H4" s="474"/>
      <c r="I4" s="188"/>
      <c r="J4" s="472">
        <v>5</v>
      </c>
      <c r="K4" s="475">
        <v>15</v>
      </c>
      <c r="L4" s="474"/>
      <c r="M4" s="189"/>
      <c r="N4" s="472">
        <v>7</v>
      </c>
      <c r="O4" s="475">
        <v>15</v>
      </c>
      <c r="P4" s="187"/>
      <c r="Q4" s="188"/>
      <c r="R4" s="190"/>
      <c r="S4" s="191"/>
      <c r="T4" s="90"/>
      <c r="U4" s="92"/>
      <c r="V4" s="331">
        <f>T5+P5+L5+H5</f>
        <v>3</v>
      </c>
      <c r="W4" s="333">
        <f>V4+V6</f>
        <v>3</v>
      </c>
      <c r="X4" s="336">
        <f>J4+J5+L4+N4+N5+P4+H4+F4+F5+R4+R5+T4</f>
        <v>24</v>
      </c>
      <c r="Y4" s="338">
        <f>K5+K4+M4+O5+O4+U4+I4+G4+G5+Q4+S4+S5</f>
        <v>90</v>
      </c>
      <c r="Z4" s="357">
        <f>X4+X6</f>
        <v>24</v>
      </c>
      <c r="AA4" s="360">
        <f>Y4+Y6</f>
        <v>90</v>
      </c>
      <c r="AB4" s="363" t="s">
        <v>138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6</v>
      </c>
      <c r="AF4" s="367">
        <f>AD4/AE4</f>
        <v>0</v>
      </c>
      <c r="AG4" s="352">
        <f>Z4/AA4</f>
        <v>0.26666666666666666</v>
      </c>
    </row>
    <row r="5" spans="1:33" ht="15.75" thickBot="1" x14ac:dyDescent="0.3">
      <c r="A5" s="320"/>
      <c r="B5" s="325"/>
      <c r="C5" s="326"/>
      <c r="D5" s="326"/>
      <c r="E5" s="327"/>
      <c r="F5" s="479">
        <v>4</v>
      </c>
      <c r="G5" s="480">
        <v>15</v>
      </c>
      <c r="H5" s="417">
        <f>IF(AND(F4=0,F5=0),0,1)*0+IF(AND(F4&gt;G4,F5&gt;G5),1,0)*2+IF(AND(F4&lt;G4,F5&lt;G5),1,0)*IF(AND(F4=0,F5=0),0,1)+IF(H4&gt;I4,1,0)*2+IF(H4&lt;I4,1,0)*1</f>
        <v>1</v>
      </c>
      <c r="I5" s="417"/>
      <c r="J5" s="479">
        <v>5</v>
      </c>
      <c r="K5" s="480">
        <v>15</v>
      </c>
      <c r="L5" s="417">
        <f>IF(AND(J4=0,J5=0),0,1)*0+IF(AND(J4&gt;K4,J5&gt;K5),1,0)*2+IF(AND(J4&lt;K4,J5&lt;K5),1,0)*IF(AND(J4=0,J5=0),0,1)+IF(L4&gt;M4,1,0)*2+IF(L4&lt;M4,1,0)*1</f>
        <v>1</v>
      </c>
      <c r="M5" s="417"/>
      <c r="N5" s="479">
        <v>2</v>
      </c>
      <c r="O5" s="480">
        <v>15</v>
      </c>
      <c r="P5" s="353">
        <f>IF(AND(N4=0,N5=0),0,1)*0+IF(AND(N4&gt;O4,N5&gt;O5),1,0)*2+IF(AND(N4&lt;O4,N5&lt;O5),1,0)*IF(AND(N4=0,N5=0),0,1)+IF(P4&gt;Q4,1,0)*2+IF(P4&lt;Q4,1,0)*1</f>
        <v>1</v>
      </c>
      <c r="Q5" s="353"/>
      <c r="R5" s="194"/>
      <c r="S5" s="195"/>
      <c r="T5" s="354">
        <f>IF(AND(R4=0,R5=0),0,1)*0+IF(AND(R4&gt;S4,R5&gt;S5),1,0)*2+IF(AND(R4&lt;S4,R5&lt;S5),1,0)*IF(AND(R4=0,R5=0),0,1)+IF(T4&gt;U4,1,0)*2+IF(T4&lt;U4,1,0)*1</f>
        <v>0</v>
      </c>
      <c r="U5" s="355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175"/>
      <c r="Q6" s="173"/>
      <c r="R6" s="196"/>
      <c r="S6" s="197"/>
      <c r="T6" s="75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340">
        <f>IF(AND(N6=0,N7=0),0,1)*0+IF(AND(N6&gt;O6,N7&gt;O7),1,0)*2+IF(AND(N6&lt;O6,N7&lt;O7),1,0)*IF(AND(N6=0,N7=0),0,1)+IF(P6&gt;Q6,1,0)*2+IF(P6&lt;Q6,1,0)*1</f>
        <v>0</v>
      </c>
      <c r="Q7" s="340"/>
      <c r="R7" s="199"/>
      <c r="S7" s="200"/>
      <c r="T7" s="341">
        <f>IF(AND(R6=0,R7=0),0,1)*0+IF(AND(R6&gt;S6,R7&gt;S7),1,0)*2+IF(AND(R6&lt;S6,R7&lt;S7),1,0)*IF(AND(R6=0,R7=0),0,1)+IF(T6&gt;U6,1,0)*2+IF(T6&lt;U6,1,0)*1</f>
        <v>0</v>
      </c>
      <c r="U7" s="342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33</v>
      </c>
      <c r="B8" s="4">
        <f>G4</f>
        <v>15</v>
      </c>
      <c r="C8" s="5">
        <f>F4</f>
        <v>1</v>
      </c>
      <c r="D8" s="6">
        <f>I4</f>
        <v>0</v>
      </c>
      <c r="E8" s="7">
        <f>H4</f>
        <v>0</v>
      </c>
      <c r="F8" s="483"/>
      <c r="G8" s="483"/>
      <c r="H8" s="483"/>
      <c r="I8" s="483"/>
      <c r="J8" s="476">
        <v>13</v>
      </c>
      <c r="K8" s="484">
        <v>15</v>
      </c>
      <c r="L8" s="485">
        <v>11</v>
      </c>
      <c r="M8" s="203">
        <v>5</v>
      </c>
      <c r="N8" s="204">
        <v>15</v>
      </c>
      <c r="O8" s="205">
        <v>10</v>
      </c>
      <c r="P8" s="202"/>
      <c r="Q8" s="206"/>
      <c r="R8" s="204"/>
      <c r="S8" s="205"/>
      <c r="T8" s="87"/>
      <c r="U8" s="66"/>
      <c r="V8" s="331">
        <f>T9+P9+L9+D9</f>
        <v>6</v>
      </c>
      <c r="W8" s="333">
        <f>V8+V10</f>
        <v>6</v>
      </c>
      <c r="X8" s="336">
        <f>J8+J9+L8+N8+N9+P8+D8+B8+B9+R8+R9+T8</f>
        <v>99</v>
      </c>
      <c r="Y8" s="338">
        <f>K9+K8+M8+O9+O8+U8+E8+C8+C9+S8+S9+Q8</f>
        <v>44</v>
      </c>
      <c r="Z8" s="336">
        <f>X8+X10</f>
        <v>99</v>
      </c>
      <c r="AA8" s="338">
        <f>Y8+Y10</f>
        <v>44</v>
      </c>
      <c r="AB8" s="363" t="s">
        <v>137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367">
        <f t="shared" ref="AF8" si="0">AD8/AE8</f>
        <v>6</v>
      </c>
      <c r="AG8" s="352">
        <f t="shared" ref="AG8" si="1">Z8/AA8</f>
        <v>2.25</v>
      </c>
    </row>
    <row r="9" spans="1:33" ht="16.5" thickTop="1" thickBot="1" x14ac:dyDescent="0.3">
      <c r="A9" s="320"/>
      <c r="B9" s="8">
        <f>G5</f>
        <v>15</v>
      </c>
      <c r="C9" s="9">
        <f>F5</f>
        <v>4</v>
      </c>
      <c r="D9" s="377">
        <f>IF(AND(B8=0,B9=0),0,1)*0+IF(AND(B8&gt;C8,B9&gt;C9),1,0)*2+IF(AND(B8&lt;C8,B9&lt;C9),1,0)*IF(AND(B8=0,B9=0),0,1)+IF(D8&gt;E8,1,0)*2+IF(D8&lt;E8,1,0)*1</f>
        <v>2</v>
      </c>
      <c r="E9" s="378"/>
      <c r="F9" s="483"/>
      <c r="G9" s="483"/>
      <c r="H9" s="483"/>
      <c r="I9" s="483"/>
      <c r="J9" s="486">
        <v>15</v>
      </c>
      <c r="K9" s="487">
        <v>4</v>
      </c>
      <c r="L9" s="417">
        <f>IF(AND(J8=0,J9=0),0,1)*0+IF(AND(J8&gt;K8,J9&gt;K9),1,0)*2+IF(AND(J8&lt;K8,J9&lt;K9),1,0)*IF(AND(J8=0,J9=0),0,1)+IF(L8&gt;M8,1,0)*2+IF(L8&lt;M8,1,0)*1</f>
        <v>2</v>
      </c>
      <c r="M9" s="417"/>
      <c r="N9" s="486">
        <v>15</v>
      </c>
      <c r="O9" s="487">
        <v>5</v>
      </c>
      <c r="P9" s="353">
        <f>IF(AND(N8=0,N9=0),0,1)*0+IF(AND(N8&gt;O8,N9&gt;O9),1,0)*2+IF(AND(N8&lt;O8,N9&lt;O9),1,0)*IF(AND(N8=0,N9=0),0,1)+IF(P8&gt;Q8,1,0)*2+IF(P8&lt;Q8,1,0)*1</f>
        <v>2</v>
      </c>
      <c r="Q9" s="353"/>
      <c r="R9" s="207"/>
      <c r="S9" s="208"/>
      <c r="T9" s="377">
        <f>IF(AND(R8=0,R9=0),0,1)*0+IF(AND(R8&gt;S8,R9&gt;S9),1,0)*2+IF(AND(R8&lt;S8,R9&lt;S9),1,0)*IF(AND(R8=0,R9=0),0,1)+IF(T8&gt;U8,1,0)*2+IF(T8&lt;U8,1,0)*1</f>
        <v>0</v>
      </c>
      <c r="U9" s="378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83"/>
      <c r="G10" s="483"/>
      <c r="H10" s="483"/>
      <c r="I10" s="483"/>
      <c r="J10" s="305"/>
      <c r="K10" s="306"/>
      <c r="L10" s="307"/>
      <c r="M10" s="179"/>
      <c r="N10" s="305"/>
      <c r="O10" s="306"/>
      <c r="P10" s="183"/>
      <c r="Q10" s="180"/>
      <c r="R10" s="181"/>
      <c r="S10" s="182"/>
      <c r="T10" s="67"/>
      <c r="U10" s="71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6.5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83"/>
      <c r="G11" s="483"/>
      <c r="H11" s="483"/>
      <c r="I11" s="483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340">
        <f>IF(AND(N10=0,N11=0),0,1)*0+IF(AND(N10&gt;O10,N11&gt;O11),1,0)*2+IF(AND(N10&lt;O10,N11&lt;O11),1,0)*IF(AND(N10=0,N11=0),0,1)+IF(P10&gt;Q10,1,0)*2+IF(P10&lt;Q10,1,0)*1</f>
        <v>0</v>
      </c>
      <c r="Q11" s="340"/>
      <c r="R11" s="184"/>
      <c r="S11" s="185"/>
      <c r="T11" s="341">
        <f>IF(AND(R10=0,R11=0),0,1)*0+IF(AND(R10&gt;S10,R11&gt;S11),1,0)*2+IF(AND(R10&lt;S10,R11&lt;S11),1,0)*IF(AND(R10=0,R11=0),0,1)+IF(T10&gt;U10,1,0)*2+IF(T10&lt;U10,1,0)*1</f>
        <v>0</v>
      </c>
      <c r="U11" s="342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thickTop="1" thickBot="1" x14ac:dyDescent="0.3">
      <c r="A12" s="319" t="s">
        <v>34</v>
      </c>
      <c r="B12" s="44">
        <f>K4</f>
        <v>15</v>
      </c>
      <c r="C12" s="61">
        <f>J4</f>
        <v>5</v>
      </c>
      <c r="D12" s="59">
        <f>M4</f>
        <v>0</v>
      </c>
      <c r="E12" s="66">
        <f>L4</f>
        <v>0</v>
      </c>
      <c r="F12" s="280">
        <f>K8</f>
        <v>15</v>
      </c>
      <c r="G12" s="281">
        <f>J8</f>
        <v>13</v>
      </c>
      <c r="H12" s="488">
        <f>M8</f>
        <v>5</v>
      </c>
      <c r="I12" s="67">
        <f>L8</f>
        <v>11</v>
      </c>
      <c r="J12" s="421"/>
      <c r="K12" s="422"/>
      <c r="L12" s="422"/>
      <c r="M12" s="423"/>
      <c r="N12" s="489">
        <v>15</v>
      </c>
      <c r="O12" s="484">
        <v>9</v>
      </c>
      <c r="P12" s="202"/>
      <c r="Q12" s="206"/>
      <c r="R12" s="204"/>
      <c r="S12" s="205"/>
      <c r="T12" s="67"/>
      <c r="U12" s="88"/>
      <c r="V12" s="331">
        <f>P13+H13+D13+T13</f>
        <v>5</v>
      </c>
      <c r="W12" s="333">
        <f>V12+V14</f>
        <v>5</v>
      </c>
      <c r="X12" s="336">
        <f>H12+F12+F13+D12+B12+B13+N12+N13+P12+R12+R13+T12</f>
        <v>84</v>
      </c>
      <c r="Y12" s="338">
        <f>I12+G12+G13+E12+C12+C13+O13+O12+U12+S12+S13+Q12</f>
        <v>71</v>
      </c>
      <c r="Z12" s="336">
        <f>X12+X14</f>
        <v>84</v>
      </c>
      <c r="AA12" s="338">
        <f>Y12+Y14</f>
        <v>71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67">
        <f t="shared" ref="AF12" si="2">AD12/AE12</f>
        <v>2.5</v>
      </c>
      <c r="AG12" s="352">
        <f t="shared" ref="AG12" si="3">Z12/AA12</f>
        <v>1.1830985915492958</v>
      </c>
    </row>
    <row r="13" spans="1:33" ht="15.75" thickBot="1" x14ac:dyDescent="0.3">
      <c r="A13" s="320"/>
      <c r="B13" s="60">
        <f>K5</f>
        <v>15</v>
      </c>
      <c r="C13" s="62">
        <f>J5</f>
        <v>5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4</v>
      </c>
      <c r="G13" s="19">
        <f>J9</f>
        <v>15</v>
      </c>
      <c r="H13" s="424">
        <f>IF(AND(F12=0,F13=0),0,1)*0+IF(AND(F12&gt;G12,F13&gt;G13),1,0)*2+IF(AND(F12&lt;G12,F13&lt;G13),1,0)*IF(AND(F12=0,F13=0),0,1)+IF(H12&gt;I12,1,0)*2+IF(H12&lt;I12,1,0)*1</f>
        <v>1</v>
      </c>
      <c r="I13" s="425"/>
      <c r="J13" s="371"/>
      <c r="K13" s="372"/>
      <c r="L13" s="372"/>
      <c r="M13" s="373"/>
      <c r="N13" s="486">
        <v>15</v>
      </c>
      <c r="O13" s="487">
        <v>13</v>
      </c>
      <c r="P13" s="353">
        <f>IF(AND(N12=0,N13=0),0,1)*0+IF(AND(N12&gt;O12,N13&gt;O13),1,0)*2+IF(AND(N12&lt;O12,N13&lt;O13),1,0)*IF(AND(N12=0,N13=0),0,1)+IF(P12&gt;Q12,1,0)*2+IF(P12&lt;Q12,1,0)*1</f>
        <v>2</v>
      </c>
      <c r="Q13" s="353"/>
      <c r="R13" s="207"/>
      <c r="S13" s="208"/>
      <c r="T13" s="377">
        <f>IF(AND(R12=0,R13=0),0,1)*0+IF(AND(R12&gt;S12,R13&gt;S13),1,0)*2+IF(AND(R12&lt;S12,R13&lt;S13),1,0)*IF(AND(R12=0,R13=0),0,1)+IF(T12&gt;U12,1,0)*2+IF(T12&lt;U12,1,0)*1</f>
        <v>0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183"/>
      <c r="Q14" s="180"/>
      <c r="R14" s="181"/>
      <c r="S14" s="182"/>
      <c r="T14" s="67"/>
      <c r="U14" s="71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356">
        <f>IF(AND(N14=0,N15=0),0,1)*0+IF(AND(N14&gt;O14,N15&gt;O15),1,0)*2+IF(AND(N14&lt;O14,N15&lt;O15),1,0)*IF(AND(N14=0,N15=0),0,1)+IF(P14&gt;Q14,1,0)*2+IF(P14&lt;Q14,1,0)*1</f>
        <v>0</v>
      </c>
      <c r="Q15" s="356"/>
      <c r="R15" s="184"/>
      <c r="S15" s="185"/>
      <c r="T15" s="377">
        <f>IF(AND(R14=0,R15=0),0,1)*0+IF(AND(R14&gt;S14,R15&gt;S15),1,0)*2+IF(AND(R14&lt;S14,R15&lt;S15),1,0)*IF(AND(R14=0,R15=0),0,1)+IF(T14&gt;U14,1,0)*2+IF(T14&lt;U14,1,0)*1</f>
        <v>0</v>
      </c>
      <c r="U15" s="378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thickTop="1" thickBot="1" x14ac:dyDescent="0.3">
      <c r="A16" s="319" t="s">
        <v>136</v>
      </c>
      <c r="B16" s="44">
        <f>O4</f>
        <v>15</v>
      </c>
      <c r="C16" s="61">
        <f>N4</f>
        <v>7</v>
      </c>
      <c r="D16" s="59">
        <f>Q4</f>
        <v>0</v>
      </c>
      <c r="E16" s="24">
        <f>P4</f>
        <v>0</v>
      </c>
      <c r="F16" s="16">
        <f>O8</f>
        <v>10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9</v>
      </c>
      <c r="K16" s="61">
        <f>N12</f>
        <v>15</v>
      </c>
      <c r="L16" s="59">
        <f>Q12</f>
        <v>0</v>
      </c>
      <c r="M16" s="24">
        <f>P12</f>
        <v>0</v>
      </c>
      <c r="N16" s="351"/>
      <c r="O16" s="351"/>
      <c r="P16" s="351"/>
      <c r="Q16" s="351"/>
      <c r="R16" s="209"/>
      <c r="S16" s="201"/>
      <c r="T16" s="46"/>
      <c r="U16" s="47"/>
      <c r="V16" s="331">
        <f>H17+D17+L17+T17</f>
        <v>4</v>
      </c>
      <c r="W16" s="333">
        <f>V16+V18</f>
        <v>4</v>
      </c>
      <c r="X16" s="336">
        <f>J16+J17+L16+B16+B17+D16+F16+F17+H16+R16+R17+T16</f>
        <v>67</v>
      </c>
      <c r="Y16" s="338">
        <f>K17+K16+M16+C17+C16+E16+I16+G16+G17+S16+S17+U16</f>
        <v>69</v>
      </c>
      <c r="Z16" s="336">
        <f>X16+X18</f>
        <v>67</v>
      </c>
      <c r="AA16" s="338">
        <f>Y16+Y18</f>
        <v>69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0.5</v>
      </c>
      <c r="AG16" s="352">
        <f t="shared" ref="AG16" si="5">Z16/AA16</f>
        <v>0.97101449275362317</v>
      </c>
    </row>
    <row r="17" spans="1:33" ht="16.5" thickTop="1" thickBot="1" x14ac:dyDescent="0.3">
      <c r="A17" s="320"/>
      <c r="B17" s="60">
        <f>O5</f>
        <v>15</v>
      </c>
      <c r="C17" s="62">
        <f>N5</f>
        <v>2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5</v>
      </c>
      <c r="G17" s="19">
        <f>N9</f>
        <v>15</v>
      </c>
      <c r="H17" s="377">
        <f>IF(AND(F16=0,F17=0),0,1)*0+IF(AND(F16&gt;G16,F17&gt;G17),1,0)*2+IF(AND(F16&lt;G16,F17&lt;G17),1,0)*IF(AND(F16=0,F17=0),0,1)+IF(H16&gt;I16,1,0)*2+IF(H16&lt;I16,1,0)*1</f>
        <v>1</v>
      </c>
      <c r="I17" s="378"/>
      <c r="J17" s="60">
        <f>O13</f>
        <v>13</v>
      </c>
      <c r="K17" s="62">
        <f>N13</f>
        <v>15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351"/>
      <c r="O17" s="351"/>
      <c r="P17" s="351"/>
      <c r="Q17" s="351"/>
      <c r="R17" s="207"/>
      <c r="S17" s="208"/>
      <c r="T17" s="377">
        <f>IF(AND(R16=0,R17=0),0,1)*0+IF(AND(R16&gt;S16,R17&gt;S17),1,0)*2+IF(AND(R16&lt;S16,R17&lt;S17),1,0)*IF(AND(R16=0,R17=0),0,1)+IF(T16&gt;U16,1,0)*2+IF(T16&lt;U16,1,0)*1</f>
        <v>0</v>
      </c>
      <c r="U17" s="378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351"/>
      <c r="O18" s="351"/>
      <c r="P18" s="351"/>
      <c r="Q18" s="351"/>
      <c r="R18" s="181"/>
      <c r="S18" s="182"/>
      <c r="T18" s="55"/>
      <c r="U18" s="56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6.5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351"/>
      <c r="O19" s="351"/>
      <c r="P19" s="351"/>
      <c r="Q19" s="351"/>
      <c r="R19" s="184"/>
      <c r="S19" s="185"/>
      <c r="T19" s="377">
        <f>IF(AND(R18=0,R19=0),0,1)*0+IF(AND(R18&gt;S18,R19&gt;S19),1,0)*2+IF(AND(R18&lt;S18,R19&lt;S19),1,0)*IF(AND(R18=0,R19=0),0,1)+IF(T18&gt;U18,1,0)*2+IF(T18&lt;U18,1,0)*1</f>
        <v>0</v>
      </c>
      <c r="U19" s="378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35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0</v>
      </c>
      <c r="Z20" s="379">
        <f>X20+X22</f>
        <v>0</v>
      </c>
      <c r="AA20" s="381">
        <f>Y20+Y22</f>
        <v>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7" t="e">
        <f t="shared" ref="AF20" si="6">AD20/AE20</f>
        <v>#DIV/0!</v>
      </c>
      <c r="AG20" s="352" t="e">
        <f t="shared" ref="AG20" si="7">Z20/AA20</f>
        <v>#DIV/0!</v>
      </c>
    </row>
    <row r="21" spans="1:33" ht="15.75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A26" sqref="AA26"/>
    </sheetView>
  </sheetViews>
  <sheetFormatPr defaultRowHeight="15" x14ac:dyDescent="0.25"/>
  <cols>
    <col min="1" max="1" width="16.28515625" customWidth="1"/>
    <col min="2" max="4" width="4" customWidth="1"/>
    <col min="5" max="6" width="4.140625" customWidth="1"/>
    <col min="7" max="7" width="4" customWidth="1"/>
    <col min="8" max="10" width="3.85546875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2" width="4.7109375" customWidth="1"/>
    <col min="23" max="25" width="4.140625" customWidth="1"/>
    <col min="26" max="26" width="4.28515625" customWidth="1"/>
    <col min="27" max="27" width="4.140625" customWidth="1"/>
    <col min="28" max="28" width="7.85546875" customWidth="1"/>
    <col min="29" max="29" width="12.42578125" customWidth="1"/>
    <col min="31" max="31" width="9.5703125" customWidth="1"/>
  </cols>
  <sheetData>
    <row r="1" spans="1:33" ht="39" customHeight="1" x14ac:dyDescent="0.25">
      <c r="A1" s="343" t="s">
        <v>20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132</v>
      </c>
      <c r="B4" s="322"/>
      <c r="C4" s="323"/>
      <c r="D4" s="323"/>
      <c r="E4" s="324"/>
      <c r="F4" s="292">
        <v>7</v>
      </c>
      <c r="G4" s="293">
        <v>15</v>
      </c>
      <c r="H4" s="294"/>
      <c r="I4" s="188"/>
      <c r="J4" s="292">
        <v>15</v>
      </c>
      <c r="K4" s="295">
        <v>13</v>
      </c>
      <c r="L4" s="294">
        <v>11</v>
      </c>
      <c r="M4" s="189">
        <v>5</v>
      </c>
      <c r="N4" s="292">
        <v>15</v>
      </c>
      <c r="O4" s="295">
        <v>0</v>
      </c>
      <c r="P4" s="294"/>
      <c r="Q4" s="188"/>
      <c r="R4" s="296">
        <v>18</v>
      </c>
      <c r="S4" s="297">
        <v>16</v>
      </c>
      <c r="T4" s="294"/>
      <c r="U4" s="189"/>
      <c r="V4" s="331">
        <f>T5+P5+L5+H5</f>
        <v>7</v>
      </c>
      <c r="W4" s="333">
        <f>V4+V6</f>
        <v>7</v>
      </c>
      <c r="X4" s="336">
        <f>J4+J5+L4+N4+N5+P4+H4+F4+F5+R4+R5+T4</f>
        <v>117</v>
      </c>
      <c r="Y4" s="338">
        <f>K5+K4+M4+O5+O4+U4+I4+G4+G5+Q4+S4+S5</f>
        <v>86</v>
      </c>
      <c r="Z4" s="357">
        <f>X4+X6</f>
        <v>117</v>
      </c>
      <c r="AA4" s="360">
        <f>Y4+Y6</f>
        <v>86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367">
        <f>AD4/AE4</f>
        <v>2</v>
      </c>
      <c r="AG4" s="352">
        <f>Z4/AA4</f>
        <v>1.3604651162790697</v>
      </c>
    </row>
    <row r="5" spans="1:33" ht="15.75" customHeight="1" thickBot="1" x14ac:dyDescent="0.3">
      <c r="A5" s="320"/>
      <c r="B5" s="325"/>
      <c r="C5" s="326"/>
      <c r="D5" s="326"/>
      <c r="E5" s="327"/>
      <c r="F5" s="192">
        <v>13</v>
      </c>
      <c r="G5" s="193">
        <v>15</v>
      </c>
      <c r="H5" s="417">
        <f>IF(AND(F4=0,F5=0),0,1)*0+IF(AND(F4&gt;G4,F5&gt;G5),1,0)*2+IF(AND(F4&lt;G4,F5&lt;G5),1,0)*IF(AND(F4=0,F5=0),0,1)+IF(H4&gt;I4,1,0)*2+IF(H4&lt;I4,1,0)*1</f>
        <v>1</v>
      </c>
      <c r="I5" s="417"/>
      <c r="J5" s="192">
        <v>8</v>
      </c>
      <c r="K5" s="193">
        <v>15</v>
      </c>
      <c r="L5" s="417">
        <f>IF(AND(J4=0,J5=0),0,1)*0+IF(AND(J4&gt;K4,J5&gt;K5),1,0)*2+IF(AND(J4&lt;K4,J5&lt;K5),1,0)*IF(AND(J4=0,J5=0),0,1)+IF(L4&gt;M4,1,0)*2+IF(L4&lt;M4,1,0)*1</f>
        <v>2</v>
      </c>
      <c r="M5" s="417"/>
      <c r="N5" s="192">
        <v>15</v>
      </c>
      <c r="O5" s="193">
        <v>0</v>
      </c>
      <c r="P5" s="417">
        <f>IF(AND(N4=0,N5=0),0,1)*0+IF(AND(N4&gt;O4,N5&gt;O5),1,0)*2+IF(AND(N4&lt;O4,N5&lt;O5),1,0)*IF(AND(N4=0,N5=0),0,1)+IF(P4&gt;Q4,1,0)*2+IF(P4&lt;Q4,1,0)*1</f>
        <v>2</v>
      </c>
      <c r="Q5" s="417"/>
      <c r="R5" s="194">
        <v>15</v>
      </c>
      <c r="S5" s="195">
        <v>7</v>
      </c>
      <c r="T5" s="417">
        <f>IF(AND(R4=0,R5=0),0,1)*0+IF(AND(R4&gt;S4,R5&gt;S5),1,0)*2+IF(AND(R4&lt;S4,R5&lt;S5),1,0)*IF(AND(R4=0,R5=0),0,1)+IF(T4&gt;U4,1,0)*2+IF(T4&lt;U4,1,0)*1</f>
        <v>2</v>
      </c>
      <c r="U5" s="417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300"/>
      <c r="Q6" s="173"/>
      <c r="R6" s="301"/>
      <c r="S6" s="302"/>
      <c r="T6" s="300"/>
      <c r="U6" s="174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413">
        <f>IF(AND(N6=0,N7=0),0,1)*0+IF(AND(N6&gt;O6,N7&gt;O7),1,0)*2+IF(AND(N6&lt;O6,N7&lt;O7),1,0)*IF(AND(N6=0,N7=0),0,1)+IF(P6&gt;Q6,1,0)*2+IF(P6&lt;Q6,1,0)*1</f>
        <v>0</v>
      </c>
      <c r="Q7" s="413"/>
      <c r="R7" s="199"/>
      <c r="S7" s="200"/>
      <c r="T7" s="413">
        <f>IF(AND(R6=0,R7=0),0,1)*0+IF(AND(R6&gt;S6,R7&gt;S7),1,0)*2+IF(AND(R6&lt;S6,R7&lt;S7),1,0)*IF(AND(R6=0,R7=0),0,1)+IF(T6&gt;U6,1,0)*2+IF(T6&lt;U6,1,0)*1</f>
        <v>0</v>
      </c>
      <c r="U7" s="413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131</v>
      </c>
      <c r="B8" s="4">
        <f>G4</f>
        <v>15</v>
      </c>
      <c r="C8" s="5">
        <f>F4</f>
        <v>7</v>
      </c>
      <c r="D8" s="6">
        <f>I4</f>
        <v>0</v>
      </c>
      <c r="E8" s="7">
        <f>H4</f>
        <v>0</v>
      </c>
      <c r="F8" s="416"/>
      <c r="G8" s="416"/>
      <c r="H8" s="416"/>
      <c r="I8" s="416"/>
      <c r="J8" s="296">
        <v>15</v>
      </c>
      <c r="K8" s="304">
        <v>13</v>
      </c>
      <c r="L8" s="202">
        <v>7</v>
      </c>
      <c r="M8" s="203">
        <v>11</v>
      </c>
      <c r="N8" s="204">
        <v>15</v>
      </c>
      <c r="O8" s="205">
        <v>0</v>
      </c>
      <c r="P8" s="202"/>
      <c r="Q8" s="206"/>
      <c r="R8" s="204">
        <v>9</v>
      </c>
      <c r="S8" s="205">
        <v>15</v>
      </c>
      <c r="T8" s="178">
        <v>9</v>
      </c>
      <c r="U8" s="179">
        <v>11</v>
      </c>
      <c r="V8" s="331">
        <f>T9+P9+L9+D9</f>
        <v>6</v>
      </c>
      <c r="W8" s="333">
        <f>V8+V10</f>
        <v>6</v>
      </c>
      <c r="X8" s="336">
        <f>J8+J9+L8+N8+N9+P8+D8+B8+B9+R8+R9+T8</f>
        <v>126</v>
      </c>
      <c r="Y8" s="338">
        <f>K9+K8+M8+O9+O8+U8+E8+C8+C9+S8+S9+Q8</f>
        <v>95</v>
      </c>
      <c r="Z8" s="336">
        <f>X8+X10</f>
        <v>126</v>
      </c>
      <c r="AA8" s="338">
        <f>Y8+Y10</f>
        <v>95</v>
      </c>
      <c r="AB8" s="363" t="s">
        <v>139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67">
        <f t="shared" ref="AF8" si="0">AD8/AE8</f>
        <v>1.5</v>
      </c>
      <c r="AG8" s="352">
        <f t="shared" ref="AG8" si="1">Z8/AA8</f>
        <v>1.3263157894736841</v>
      </c>
    </row>
    <row r="9" spans="1:33" ht="15.75" customHeight="1" thickTop="1" thickBot="1" x14ac:dyDescent="0.3">
      <c r="A9" s="320"/>
      <c r="B9" s="8">
        <f>G5</f>
        <v>15</v>
      </c>
      <c r="C9" s="9">
        <f>F5</f>
        <v>13</v>
      </c>
      <c r="D9" s="377">
        <f>IF(AND(B8=0,B9=0),0,1)*0+IF(AND(B8&gt;C8,B9&gt;C9),1,0)*2+IF(AND(B8&lt;C8,B9&lt;C9),1,0)*IF(AND(B8=0,B9=0),0,1)+IF(D8&gt;E8,1,0)*2+IF(D8&lt;E8,1,0)*1</f>
        <v>2</v>
      </c>
      <c r="E9" s="378"/>
      <c r="F9" s="416"/>
      <c r="G9" s="416"/>
      <c r="H9" s="416"/>
      <c r="I9" s="416"/>
      <c r="J9" s="207">
        <v>11</v>
      </c>
      <c r="K9" s="208">
        <v>15</v>
      </c>
      <c r="L9" s="417">
        <f>IF(AND(J8=0,J9=0),0,1)*0+IF(AND(J8&gt;K8,J9&gt;K9),1,0)*2+IF(AND(J8&lt;K8,J9&lt;K9),1,0)*IF(AND(J8=0,J9=0),0,1)+IF(L8&gt;M8,1,0)*2+IF(L8&lt;M8,1,0)*1</f>
        <v>1</v>
      </c>
      <c r="M9" s="417"/>
      <c r="N9" s="207">
        <v>15</v>
      </c>
      <c r="O9" s="208">
        <v>0</v>
      </c>
      <c r="P9" s="417">
        <f>IF(AND(N8=0,N9=0),0,1)*0+IF(AND(N8&gt;O8,N9&gt;O9),1,0)*2+IF(AND(N8&lt;O8,N9&lt;O9),1,0)*IF(AND(N8=0,N9=0),0,1)+IF(P8&gt;Q8,1,0)*2+IF(P8&lt;Q8,1,0)*1</f>
        <v>2</v>
      </c>
      <c r="Q9" s="417"/>
      <c r="R9" s="207">
        <v>15</v>
      </c>
      <c r="S9" s="208">
        <v>10</v>
      </c>
      <c r="T9" s="420">
        <f>IF(AND(R8=0,R9=0),0,1)*0+IF(AND(R8&gt;S8,R9&gt;S9),1,0)*2+IF(AND(R8&lt;S8,R9&lt;S9),1,0)*IF(AND(R8=0,R9=0),0,1)+IF(T8&gt;U8,1,0)*2+IF(T8&lt;U8,1,0)*1</f>
        <v>1</v>
      </c>
      <c r="U9" s="420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6"/>
      <c r="G10" s="416"/>
      <c r="H10" s="416"/>
      <c r="I10" s="416"/>
      <c r="J10" s="305"/>
      <c r="K10" s="306"/>
      <c r="L10" s="307"/>
      <c r="M10" s="179"/>
      <c r="N10" s="305"/>
      <c r="O10" s="306"/>
      <c r="P10" s="307"/>
      <c r="Q10" s="180"/>
      <c r="R10" s="305"/>
      <c r="S10" s="306"/>
      <c r="T10" s="180"/>
      <c r="U10" s="31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16"/>
      <c r="G11" s="416"/>
      <c r="H11" s="416"/>
      <c r="I11" s="416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413">
        <f>IF(AND(N10=0,N11=0),0,1)*0+IF(AND(N10&gt;O10,N11&gt;O11),1,0)*2+IF(AND(N10&lt;O10,N11&lt;O11),1,0)*IF(AND(N10=0,N11=0),0,1)+IF(P10&gt;Q10,1,0)*2+IF(P10&lt;Q10,1,0)*1</f>
        <v>0</v>
      </c>
      <c r="Q11" s="413"/>
      <c r="R11" s="184"/>
      <c r="S11" s="185"/>
      <c r="T11" s="413">
        <f>IF(AND(R10=0,R11=0),0,1)*0+IF(AND(R10&gt;S10,R11&gt;S11),1,0)*2+IF(AND(R10&lt;S10,R11&lt;S11),1,0)*IF(AND(R10=0,R11=0),0,1)+IF(T10&gt;U10,1,0)*2+IF(T10&lt;U10,1,0)*1</f>
        <v>0</v>
      </c>
      <c r="U11" s="413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69</v>
      </c>
      <c r="B12" s="44">
        <f>K4</f>
        <v>13</v>
      </c>
      <c r="C12" s="61">
        <f>J4</f>
        <v>15</v>
      </c>
      <c r="D12" s="59">
        <f>M4</f>
        <v>5</v>
      </c>
      <c r="E12" s="66">
        <f>L4</f>
        <v>11</v>
      </c>
      <c r="F12" s="280">
        <f>K8</f>
        <v>13</v>
      </c>
      <c r="G12" s="281">
        <f>J8</f>
        <v>15</v>
      </c>
      <c r="H12" s="282">
        <f>M8</f>
        <v>11</v>
      </c>
      <c r="I12" s="67">
        <f>L8</f>
        <v>7</v>
      </c>
      <c r="J12" s="421"/>
      <c r="K12" s="422"/>
      <c r="L12" s="422"/>
      <c r="M12" s="423"/>
      <c r="N12" s="309">
        <v>15</v>
      </c>
      <c r="O12" s="304">
        <v>0</v>
      </c>
      <c r="P12" s="202"/>
      <c r="Q12" s="206"/>
      <c r="R12" s="204">
        <v>15</v>
      </c>
      <c r="S12" s="205">
        <v>5</v>
      </c>
      <c r="T12" s="180">
        <v>11</v>
      </c>
      <c r="U12" s="186">
        <v>7</v>
      </c>
      <c r="V12" s="331">
        <f>P13+H13+D13+T13</f>
        <v>7</v>
      </c>
      <c r="W12" s="333">
        <f>V12+V14</f>
        <v>7</v>
      </c>
      <c r="X12" s="336">
        <f>H12+F12+F13+D12+B12+B13+N12+N13+P12+R12+R13+T12</f>
        <v>138</v>
      </c>
      <c r="Y12" s="338">
        <f>I12+G12+G13+E12+C12+C13+O13+O12+U12+S12+S13+Q12</f>
        <v>94</v>
      </c>
      <c r="Z12" s="336">
        <f>X12+X14</f>
        <v>138</v>
      </c>
      <c r="AA12" s="338">
        <f>Y12+Y14</f>
        <v>94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7">
        <f t="shared" ref="AF12" si="2">AD12/AE12</f>
        <v>1.75</v>
      </c>
      <c r="AG12" s="352">
        <f t="shared" ref="AG12" si="3">Z12/AA12</f>
        <v>1.4680851063829787</v>
      </c>
    </row>
    <row r="13" spans="1:33" ht="15.75" customHeight="1" thickBot="1" x14ac:dyDescent="0.3">
      <c r="A13" s="320"/>
      <c r="B13" s="60">
        <f>K5</f>
        <v>15</v>
      </c>
      <c r="C13" s="62">
        <f>J5</f>
        <v>8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15</v>
      </c>
      <c r="G13" s="19">
        <f>J9</f>
        <v>11</v>
      </c>
      <c r="H13" s="424">
        <f>IF(AND(F12=0,F13=0),0,1)*0+IF(AND(F12&gt;G12,F13&gt;G13),1,0)*2+IF(AND(F12&lt;G12,F13&lt;G13),1,0)*IF(AND(F12=0,F13=0),0,1)+IF(H12&gt;I12,1,0)*2+IF(H12&lt;I12,1,0)*1</f>
        <v>2</v>
      </c>
      <c r="I13" s="425"/>
      <c r="J13" s="371"/>
      <c r="K13" s="372"/>
      <c r="L13" s="372"/>
      <c r="M13" s="373"/>
      <c r="N13" s="207">
        <v>15</v>
      </c>
      <c r="O13" s="208">
        <v>0</v>
      </c>
      <c r="P13" s="417">
        <f>IF(AND(N12=0,N13=0),0,1)*0+IF(AND(N12&gt;O12,N13&gt;O13),1,0)*2+IF(AND(N12&lt;O12,N13&lt;O13),1,0)*IF(AND(N12=0,N13=0),0,1)+IF(P12&gt;Q12,1,0)*2+IF(P12&lt;Q12,1,0)*1</f>
        <v>2</v>
      </c>
      <c r="Q13" s="417"/>
      <c r="R13" s="207">
        <v>10</v>
      </c>
      <c r="S13" s="208">
        <v>15</v>
      </c>
      <c r="T13" s="420">
        <f>IF(AND(R12=0,R13=0),0,1)*0+IF(AND(R12&gt;S12,R13&gt;S13),1,0)*2+IF(AND(R12&lt;S12,R13&lt;S13),1,0)*IF(AND(R12=0,R13=0),0,1)+IF(T12&gt;U12,1,0)*2+IF(T12&lt;U12,1,0)*1</f>
        <v>2</v>
      </c>
      <c r="U13" s="420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307"/>
      <c r="Q14" s="180"/>
      <c r="R14" s="305"/>
      <c r="S14" s="306"/>
      <c r="T14" s="180"/>
      <c r="U14" s="31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420">
        <f>IF(AND(N14=0,N15=0),0,1)*0+IF(AND(N14&gt;O14,N15&gt;O15),1,0)*2+IF(AND(N14&lt;O14,N15&lt;O15),1,0)*IF(AND(N14=0,N15=0),0,1)+IF(P14&gt;Q14,1,0)*2+IF(P14&lt;Q14,1,0)*1</f>
        <v>0</v>
      </c>
      <c r="Q15" s="420"/>
      <c r="R15" s="184"/>
      <c r="S15" s="185"/>
      <c r="T15" s="420">
        <f>IF(AND(R14=0,R15=0),0,1)*0+IF(AND(R14&gt;S14,R15&gt;S15),1,0)*2+IF(AND(R14&lt;S14,R15&lt;S15),1,0)*IF(AND(R14=0,R15=0),0,1)+IF(T14&gt;U14,1,0)*2+IF(T14&lt;U14,1,0)*1</f>
        <v>0</v>
      </c>
      <c r="U15" s="420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70</v>
      </c>
      <c r="B16" s="44">
        <f>O4</f>
        <v>0</v>
      </c>
      <c r="C16" s="61">
        <f>N4</f>
        <v>15</v>
      </c>
      <c r="D16" s="59">
        <f>Q4</f>
        <v>0</v>
      </c>
      <c r="E16" s="24">
        <f>P4</f>
        <v>0</v>
      </c>
      <c r="F16" s="280">
        <f>O8</f>
        <v>0</v>
      </c>
      <c r="G16" s="281">
        <f>N8</f>
        <v>15</v>
      </c>
      <c r="H16" s="282">
        <f>Q8</f>
        <v>0</v>
      </c>
      <c r="I16" s="252">
        <f>P8</f>
        <v>0</v>
      </c>
      <c r="J16" s="284">
        <f>O12</f>
        <v>0</v>
      </c>
      <c r="K16" s="285">
        <f>N12</f>
        <v>15</v>
      </c>
      <c r="L16" s="286">
        <f>Q12</f>
        <v>0</v>
      </c>
      <c r="M16" s="256">
        <f>P12</f>
        <v>0</v>
      </c>
      <c r="N16" s="416"/>
      <c r="O16" s="416"/>
      <c r="P16" s="416"/>
      <c r="Q16" s="416"/>
      <c r="R16" s="309">
        <v>0</v>
      </c>
      <c r="S16" s="304">
        <v>15</v>
      </c>
      <c r="T16" s="317"/>
      <c r="U16" s="318"/>
      <c r="V16" s="331">
        <f>H17+D17+L17+T17</f>
        <v>0</v>
      </c>
      <c r="W16" s="333">
        <f>V16+V18</f>
        <v>0</v>
      </c>
      <c r="X16" s="336">
        <f>J16+J17+L16+B16+B17+D16+F16+F17+H16+R16+R17+T16</f>
        <v>0</v>
      </c>
      <c r="Y16" s="338">
        <f>K17+K16+M16+C17+C16+E16+I16+G16+G17+S16+S17+U16</f>
        <v>120</v>
      </c>
      <c r="Z16" s="336">
        <f>X16+X18</f>
        <v>0</v>
      </c>
      <c r="AA16" s="338">
        <f>Y16+Y18</f>
        <v>120</v>
      </c>
      <c r="AB16" s="363"/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67">
        <f t="shared" ref="AF16" si="4">AD16/AE16</f>
        <v>0</v>
      </c>
      <c r="AG16" s="352">
        <f t="shared" ref="AG16" si="5">Z16/AA16</f>
        <v>0</v>
      </c>
    </row>
    <row r="17" spans="1:33" ht="15.75" customHeight="1" thickTop="1" thickBot="1" x14ac:dyDescent="0.3">
      <c r="A17" s="320"/>
      <c r="B17" s="60">
        <f>O5</f>
        <v>0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0</v>
      </c>
      <c r="E17" s="378"/>
      <c r="F17" s="62">
        <f>O9</f>
        <v>0</v>
      </c>
      <c r="G17" s="19">
        <f>N9</f>
        <v>15</v>
      </c>
      <c r="H17" s="424">
        <f>IF(AND(F16=0,F17=0),0,1)*0+IF(AND(F16&gt;G16,F17&gt;G17),1,0)*2+IF(AND(F16&lt;G16,F17&lt;G17),1,0)*IF(AND(F16=0,F17=0),0,1)+IF(H16&gt;I16,1,0)*2+IF(H16&lt;I16,1,0)*1</f>
        <v>0</v>
      </c>
      <c r="I17" s="425"/>
      <c r="J17" s="60">
        <f>O13</f>
        <v>0</v>
      </c>
      <c r="K17" s="62">
        <f>N13</f>
        <v>15</v>
      </c>
      <c r="L17" s="424">
        <f>IF(AND(J16=0,J17=0),0,1)*0+IF(AND(J16&gt;K16,J17&gt;K17),1,0)*2+IF(AND(J16&lt;K16,J17&lt;K17),1,0)*IF(AND(J16=0,J17=0),0,1)+IF(L16&gt;M16,1,0)*2+IF(L16&lt;M16,1,0)*1</f>
        <v>0</v>
      </c>
      <c r="M17" s="425"/>
      <c r="N17" s="416"/>
      <c r="O17" s="416"/>
      <c r="P17" s="416"/>
      <c r="Q17" s="416"/>
      <c r="R17" s="207">
        <v>0</v>
      </c>
      <c r="S17" s="208">
        <v>15</v>
      </c>
      <c r="T17" s="420">
        <f>IF(AND(R16=0,R17=0),0,1)*0+IF(AND(R16&gt;S16,R17&gt;S17),1,0)*2+IF(AND(R16&lt;S16,R17&lt;S17),1,0)*IF(AND(R16=0,R17=0),0,1)+IF(T16&gt;U16,1,0)*2+IF(T16&lt;U16,1,0)*1</f>
        <v>0</v>
      </c>
      <c r="U17" s="420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310">
        <f>O10</f>
        <v>0</v>
      </c>
      <c r="G18" s="311">
        <f>N10</f>
        <v>0</v>
      </c>
      <c r="H18" s="27">
        <f>Q10</f>
        <v>0</v>
      </c>
      <c r="I18" s="67">
        <f>P10</f>
        <v>0</v>
      </c>
      <c r="J18" s="313">
        <f>O14</f>
        <v>0</v>
      </c>
      <c r="K18" s="314">
        <f>N14</f>
        <v>0</v>
      </c>
      <c r="L18" s="26">
        <f>Q14</f>
        <v>0</v>
      </c>
      <c r="M18" s="66">
        <f>P14</f>
        <v>0</v>
      </c>
      <c r="N18" s="416"/>
      <c r="O18" s="416"/>
      <c r="P18" s="416"/>
      <c r="Q18" s="416"/>
      <c r="R18" s="305"/>
      <c r="S18" s="306"/>
      <c r="T18" s="180"/>
      <c r="U18" s="316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14">
        <f>IF(AND(F18=0,F19=0),0,1)*0+IF(AND(F18&gt;G18,F19&gt;G19),1,0)*2+IF(AND(F18&lt;G18,F19&lt;G19),1,0)*IF(AND(F18=0,F19=0),0,1)+IF(H18&gt;I18,1,0)*2+IF(H18&lt;I18,1,0)*1</f>
        <v>0</v>
      </c>
      <c r="I19" s="415"/>
      <c r="J19" s="72">
        <f>O15</f>
        <v>0</v>
      </c>
      <c r="K19" s="73">
        <f>N15</f>
        <v>0</v>
      </c>
      <c r="L19" s="414">
        <f>IF(AND(J18=0,J19=0),0,1)*0+IF(AND(J18&gt;K18,J19&gt;K19),1,0)*2+IF(AND(J18&lt;K18,J19&lt;K19),1,0)*IF(AND(J18=0,J19=0),0,1)+IF(L18&gt;M18,1,0)*2+IF(L18&lt;M18,1,0)*1</f>
        <v>0</v>
      </c>
      <c r="M19" s="415"/>
      <c r="N19" s="416"/>
      <c r="O19" s="416"/>
      <c r="P19" s="416"/>
      <c r="Q19" s="416"/>
      <c r="R19" s="184"/>
      <c r="S19" s="185"/>
      <c r="T19" s="420">
        <f>IF(AND(R18=0,R19=0),0,1)*0+IF(AND(R18&gt;S18,R19&gt;S19),1,0)*2+IF(AND(R18&lt;S18,R19&lt;S19),1,0)*IF(AND(R18=0,R19=0),0,1)+IF(T18&gt;U18,1,0)*2+IF(T18&lt;U18,1,0)*1</f>
        <v>0</v>
      </c>
      <c r="U19" s="420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133</v>
      </c>
      <c r="B20" s="44">
        <f>S4</f>
        <v>16</v>
      </c>
      <c r="C20" s="28">
        <f>R4</f>
        <v>18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9</v>
      </c>
      <c r="H20" s="87">
        <f>U8</f>
        <v>11</v>
      </c>
      <c r="I20" s="67">
        <f>T8</f>
        <v>9</v>
      </c>
      <c r="J20" s="84">
        <f>S12</f>
        <v>5</v>
      </c>
      <c r="K20" s="89">
        <f>R12</f>
        <v>15</v>
      </c>
      <c r="L20" s="87">
        <f>U12</f>
        <v>7</v>
      </c>
      <c r="M20" s="66">
        <f>T12</f>
        <v>11</v>
      </c>
      <c r="N20" s="45">
        <f>S16</f>
        <v>15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6</v>
      </c>
      <c r="W20" s="334">
        <f>V20+V22</f>
        <v>6</v>
      </c>
      <c r="X20" s="336">
        <f>P20+N20+N21+L20+J20+J21+H20+F20+F21+D20+B20+B21</f>
        <v>116</v>
      </c>
      <c r="Y20" s="338">
        <f>Q20+O20+O21+M20+K20+K21+I20+G20+G21+E20+C20+C21</f>
        <v>102</v>
      </c>
      <c r="Z20" s="379">
        <f>X20+X22</f>
        <v>116</v>
      </c>
      <c r="AA20" s="381">
        <f>Y20+Y22</f>
        <v>102</v>
      </c>
      <c r="AB20" s="364" t="s">
        <v>138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67">
        <f t="shared" ref="AF20" si="6">AD20/AE20</f>
        <v>1</v>
      </c>
      <c r="AG20" s="352">
        <f t="shared" ref="AG20" si="7">Z20/AA20</f>
        <v>1.1372549019607843</v>
      </c>
    </row>
    <row r="21" spans="1:33" ht="15.75" customHeight="1" thickBot="1" x14ac:dyDescent="0.3">
      <c r="A21" s="320"/>
      <c r="B21" s="60">
        <f>S5</f>
        <v>7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10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2</v>
      </c>
      <c r="I21" s="378"/>
      <c r="J21" s="60">
        <f>S13</f>
        <v>15</v>
      </c>
      <c r="K21" s="62">
        <f>R13</f>
        <v>10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15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2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B27" sqref="AB27"/>
    </sheetView>
  </sheetViews>
  <sheetFormatPr defaultRowHeight="15" x14ac:dyDescent="0.25"/>
  <cols>
    <col min="1" max="1" width="17.5703125" customWidth="1"/>
    <col min="2" max="3" width="3.5703125" customWidth="1"/>
    <col min="4" max="4" width="3.7109375" customWidth="1"/>
    <col min="5" max="6" width="4.140625" customWidth="1"/>
    <col min="7" max="7" width="4" customWidth="1"/>
    <col min="8" max="9" width="3.85546875" customWidth="1"/>
    <col min="10" max="10" width="4" customWidth="1"/>
    <col min="11" max="13" width="3.5703125" customWidth="1"/>
    <col min="14" max="14" width="3.7109375" customWidth="1"/>
    <col min="15" max="20" width="3.42578125" customWidth="1"/>
    <col min="21" max="21" width="3.7109375" customWidth="1"/>
    <col min="22" max="23" width="4.140625" customWidth="1"/>
    <col min="24" max="24" width="4.28515625" customWidth="1"/>
    <col min="25" max="25" width="4.140625" customWidth="1"/>
    <col min="26" max="26" width="4.85546875" customWidth="1"/>
    <col min="27" max="27" width="4.7109375" customWidth="1"/>
    <col min="28" max="28" width="8" customWidth="1"/>
    <col min="29" max="29" width="15.42578125" customWidth="1"/>
    <col min="31" max="31" width="9.7109375" customWidth="1"/>
  </cols>
  <sheetData>
    <row r="1" spans="1:33" ht="39" customHeight="1" x14ac:dyDescent="0.25">
      <c r="A1" s="343" t="s">
        <v>21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71</v>
      </c>
      <c r="B4" s="322"/>
      <c r="C4" s="323"/>
      <c r="D4" s="323"/>
      <c r="E4" s="324"/>
      <c r="F4" s="292">
        <v>18</v>
      </c>
      <c r="G4" s="293">
        <v>16</v>
      </c>
      <c r="H4" s="294"/>
      <c r="I4" s="188"/>
      <c r="J4" s="292">
        <v>17</v>
      </c>
      <c r="K4" s="295">
        <v>15</v>
      </c>
      <c r="L4" s="294"/>
      <c r="M4" s="189"/>
      <c r="N4" s="292">
        <v>9</v>
      </c>
      <c r="O4" s="295">
        <v>15</v>
      </c>
      <c r="P4" s="294"/>
      <c r="Q4" s="188"/>
      <c r="R4" s="296">
        <v>16</v>
      </c>
      <c r="S4" s="297">
        <v>14</v>
      </c>
      <c r="T4" s="266"/>
      <c r="U4" s="92"/>
      <c r="V4" s="331">
        <f>T5+P5+L5+H5</f>
        <v>7</v>
      </c>
      <c r="W4" s="333">
        <f>V4+V6</f>
        <v>7</v>
      </c>
      <c r="X4" s="336">
        <f>J4+J5+L4+N4+N5+P4+H4+F4+F5+R4+R5+T4</f>
        <v>125</v>
      </c>
      <c r="Y4" s="338">
        <f>K5+K4+M4+O5+O4+U4+I4+G4+G5+Q4+S4+S5</f>
        <v>109</v>
      </c>
      <c r="Z4" s="357">
        <f>X4+X6</f>
        <v>125</v>
      </c>
      <c r="AA4" s="360">
        <f>Y4+Y6</f>
        <v>109</v>
      </c>
      <c r="AB4" s="363" t="s">
        <v>140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67">
        <f>AD4/AE4</f>
        <v>3</v>
      </c>
      <c r="AG4" s="352">
        <f>Z4/AA4</f>
        <v>1.1467889908256881</v>
      </c>
    </row>
    <row r="5" spans="1:33" ht="15.75" customHeight="1" thickBot="1" x14ac:dyDescent="0.3">
      <c r="A5" s="320"/>
      <c r="B5" s="325"/>
      <c r="C5" s="326"/>
      <c r="D5" s="326"/>
      <c r="E5" s="327"/>
      <c r="F5" s="192">
        <v>15</v>
      </c>
      <c r="G5" s="193">
        <v>5</v>
      </c>
      <c r="H5" s="417">
        <f>IF(AND(F4=0,F5=0),0,1)*0+IF(AND(F4&gt;G4,F5&gt;G5),1,0)*2+IF(AND(F4&lt;G4,F5&lt;G5),1,0)*IF(AND(F4=0,F5=0),0,1)+IF(H4&gt;I4,1,0)*2+IF(H4&lt;I4,1,0)*1</f>
        <v>2</v>
      </c>
      <c r="I5" s="417"/>
      <c r="J5" s="192">
        <v>15</v>
      </c>
      <c r="K5" s="193">
        <v>9</v>
      </c>
      <c r="L5" s="417">
        <f>IF(AND(J4=0,J5=0),0,1)*0+IF(AND(J4&gt;K4,J5&gt;K5),1,0)*2+IF(AND(J4&lt;K4,J5&lt;K5),1,0)*IF(AND(J4=0,J5=0),0,1)+IF(L4&gt;M4,1,0)*2+IF(L4&lt;M4,1,0)*1</f>
        <v>2</v>
      </c>
      <c r="M5" s="417"/>
      <c r="N5" s="192">
        <v>14</v>
      </c>
      <c r="O5" s="193">
        <v>16</v>
      </c>
      <c r="P5" s="417">
        <f>IF(AND(N4=0,N5=0),0,1)*0+IF(AND(N4&gt;O4,N5&gt;O5),1,0)*2+IF(AND(N4&lt;O4,N5&lt;O5),1,0)*IF(AND(N4=0,N5=0),0,1)+IF(P4&gt;Q4,1,0)*2+IF(P4&lt;Q4,1,0)*1</f>
        <v>1</v>
      </c>
      <c r="Q5" s="417"/>
      <c r="R5" s="194">
        <v>21</v>
      </c>
      <c r="S5" s="195">
        <v>19</v>
      </c>
      <c r="T5" s="418">
        <f>IF(AND(R4=0,R5=0),0,1)*0+IF(AND(R4&gt;S4,R5&gt;S5),1,0)*2+IF(AND(R4&lt;S4,R5&lt;S5),1,0)*IF(AND(R4=0,R5=0),0,1)+IF(T4&gt;U4,1,0)*2+IF(T4&lt;U4,1,0)*1</f>
        <v>2</v>
      </c>
      <c r="U5" s="419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300"/>
      <c r="Q6" s="173"/>
      <c r="R6" s="301"/>
      <c r="S6" s="302"/>
      <c r="T6" s="303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413">
        <f>IF(AND(N6=0,N7=0),0,1)*0+IF(AND(N6&gt;O6,N7&gt;O7),1,0)*2+IF(AND(N6&lt;O6,N7&lt;O7),1,0)*IF(AND(N6=0,N7=0),0,1)+IF(P6&gt;Q6,1,0)*2+IF(P6&lt;Q6,1,0)*1</f>
        <v>0</v>
      </c>
      <c r="Q7" s="413"/>
      <c r="R7" s="199"/>
      <c r="S7" s="200"/>
      <c r="T7" s="414">
        <f>IF(AND(R6=0,R7=0),0,1)*0+IF(AND(R6&gt;S6,R7&gt;S7),1,0)*2+IF(AND(R6&lt;S6,R7&lt;S7),1,0)*IF(AND(R6=0,R7=0),0,1)+IF(T6&gt;U6,1,0)*2+IF(T6&lt;U6,1,0)*1</f>
        <v>0</v>
      </c>
      <c r="U7" s="415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72</v>
      </c>
      <c r="B8" s="4">
        <f>G4</f>
        <v>16</v>
      </c>
      <c r="C8" s="5">
        <f>F4</f>
        <v>18</v>
      </c>
      <c r="D8" s="6">
        <f>I4</f>
        <v>0</v>
      </c>
      <c r="E8" s="7">
        <f>H4</f>
        <v>0</v>
      </c>
      <c r="F8" s="416"/>
      <c r="G8" s="416"/>
      <c r="H8" s="416"/>
      <c r="I8" s="416"/>
      <c r="J8" s="296">
        <v>9</v>
      </c>
      <c r="K8" s="304">
        <v>15</v>
      </c>
      <c r="L8" s="202">
        <v>9</v>
      </c>
      <c r="M8" s="203">
        <v>11</v>
      </c>
      <c r="N8" s="204">
        <v>9</v>
      </c>
      <c r="O8" s="205">
        <v>15</v>
      </c>
      <c r="P8" s="202"/>
      <c r="Q8" s="206"/>
      <c r="R8" s="204">
        <v>7</v>
      </c>
      <c r="S8" s="205">
        <v>15</v>
      </c>
      <c r="T8" s="87"/>
      <c r="U8" s="66"/>
      <c r="V8" s="331">
        <f>T9+P9+L9+D9</f>
        <v>4</v>
      </c>
      <c r="W8" s="333">
        <f>V8+V10</f>
        <v>4</v>
      </c>
      <c r="X8" s="336">
        <f>J8+J9+L8+N8+N9+P8+D8+B8+B9+R8+R9+T8</f>
        <v>96</v>
      </c>
      <c r="Y8" s="338">
        <f>K9+K8+M8+O9+O8+U8+E8+C8+C9+S8+S9+Q8</f>
        <v>132</v>
      </c>
      <c r="Z8" s="336">
        <f>X8+X10</f>
        <v>96</v>
      </c>
      <c r="AA8" s="338">
        <f>Y8+Y10</f>
        <v>132</v>
      </c>
      <c r="AB8" s="363" t="s">
        <v>141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67">
        <f t="shared" ref="AF8" si="0">AD8/AE8</f>
        <v>0.125</v>
      </c>
      <c r="AG8" s="352">
        <f t="shared" ref="AG8" si="1">Z8/AA8</f>
        <v>0.72727272727272729</v>
      </c>
    </row>
    <row r="9" spans="1:33" ht="15.75" customHeight="1" thickTop="1" thickBot="1" x14ac:dyDescent="0.3">
      <c r="A9" s="320"/>
      <c r="B9" s="8">
        <f>G5</f>
        <v>5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16"/>
      <c r="G9" s="416"/>
      <c r="H9" s="416"/>
      <c r="I9" s="416"/>
      <c r="J9" s="207">
        <v>15</v>
      </c>
      <c r="K9" s="208">
        <v>13</v>
      </c>
      <c r="L9" s="417">
        <f>IF(AND(J8=0,J9=0),0,1)*0+IF(AND(J8&gt;K8,J9&gt;K9),1,0)*2+IF(AND(J8&lt;K8,J9&lt;K9),1,0)*IF(AND(J8=0,J9=0),0,1)+IF(L8&gt;M8,1,0)*2+IF(L8&lt;M8,1,0)*1</f>
        <v>1</v>
      </c>
      <c r="M9" s="417"/>
      <c r="N9" s="207">
        <v>13</v>
      </c>
      <c r="O9" s="208">
        <v>15</v>
      </c>
      <c r="P9" s="417">
        <f>IF(AND(N8=0,N9=0),0,1)*0+IF(AND(N8&gt;O8,N9&gt;O9),1,0)*2+IF(AND(N8&lt;O8,N9&lt;O9),1,0)*IF(AND(N8=0,N9=0),0,1)+IF(P8&gt;Q8,1,0)*2+IF(P8&lt;Q8,1,0)*1</f>
        <v>1</v>
      </c>
      <c r="Q9" s="417"/>
      <c r="R9" s="207">
        <v>13</v>
      </c>
      <c r="S9" s="208">
        <v>15</v>
      </c>
      <c r="T9" s="424">
        <f>IF(AND(R8=0,R9=0),0,1)*0+IF(AND(R8&gt;S8,R9&gt;S9),1,0)*2+IF(AND(R8&lt;S8,R9&lt;S9),1,0)*IF(AND(R8=0,R9=0),0,1)+IF(T8&gt;U8,1,0)*2+IF(T8&lt;U8,1,0)*1</f>
        <v>1</v>
      </c>
      <c r="U9" s="425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6"/>
      <c r="G10" s="416"/>
      <c r="H10" s="416"/>
      <c r="I10" s="416"/>
      <c r="J10" s="305"/>
      <c r="K10" s="306"/>
      <c r="L10" s="307"/>
      <c r="M10" s="179"/>
      <c r="N10" s="305"/>
      <c r="O10" s="306"/>
      <c r="P10" s="307"/>
      <c r="Q10" s="180"/>
      <c r="R10" s="305"/>
      <c r="S10" s="306"/>
      <c r="T10" s="67"/>
      <c r="U10" s="30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16"/>
      <c r="G11" s="416"/>
      <c r="H11" s="416"/>
      <c r="I11" s="416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413">
        <f>IF(AND(N10=0,N11=0),0,1)*0+IF(AND(N10&gt;O10,N11&gt;O11),1,0)*2+IF(AND(N10&lt;O10,N11&lt;O11),1,0)*IF(AND(N10=0,N11=0),0,1)+IF(P10&gt;Q10,1,0)*2+IF(P10&lt;Q10,1,0)*1</f>
        <v>0</v>
      </c>
      <c r="Q11" s="413"/>
      <c r="R11" s="184"/>
      <c r="S11" s="185"/>
      <c r="T11" s="414">
        <f>IF(AND(R10=0,R11=0),0,1)*0+IF(AND(R10&gt;S10,R11&gt;S11),1,0)*2+IF(AND(R10&lt;S10,R11&lt;S11),1,0)*IF(AND(R10=0,R11=0),0,1)+IF(T10&gt;U10,1,0)*2+IF(T10&lt;U10,1,0)*1</f>
        <v>0</v>
      </c>
      <c r="U11" s="415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73</v>
      </c>
      <c r="B12" s="44">
        <f>K4</f>
        <v>15</v>
      </c>
      <c r="C12" s="61">
        <f>J4</f>
        <v>17</v>
      </c>
      <c r="D12" s="59">
        <f>M4</f>
        <v>0</v>
      </c>
      <c r="E12" s="66">
        <f>L4</f>
        <v>0</v>
      </c>
      <c r="F12" s="280">
        <f>K8</f>
        <v>15</v>
      </c>
      <c r="G12" s="281">
        <f>J8</f>
        <v>9</v>
      </c>
      <c r="H12" s="282">
        <f>M8</f>
        <v>11</v>
      </c>
      <c r="I12" s="67">
        <f>L8</f>
        <v>9</v>
      </c>
      <c r="J12" s="421"/>
      <c r="K12" s="422"/>
      <c r="L12" s="422"/>
      <c r="M12" s="423"/>
      <c r="N12" s="309">
        <v>15</v>
      </c>
      <c r="O12" s="304">
        <v>12</v>
      </c>
      <c r="P12" s="202">
        <v>5</v>
      </c>
      <c r="Q12" s="206">
        <v>11</v>
      </c>
      <c r="R12" s="204">
        <v>15</v>
      </c>
      <c r="S12" s="205">
        <v>11</v>
      </c>
      <c r="T12" s="67">
        <v>11</v>
      </c>
      <c r="U12" s="88">
        <v>8</v>
      </c>
      <c r="V12" s="331">
        <f>P13+H13+D13+T13</f>
        <v>6</v>
      </c>
      <c r="W12" s="333">
        <f>V12+V14</f>
        <v>6</v>
      </c>
      <c r="X12" s="336">
        <f>H12+F12+F13+D12+B12+B13+N12+N13+P12+R12+R13+T12</f>
        <v>133</v>
      </c>
      <c r="Y12" s="338">
        <f>I12+G12+G13+E12+C12+C13+O13+O12+U12+S12+S13+Q12</f>
        <v>137</v>
      </c>
      <c r="Z12" s="336">
        <f>X12+X14</f>
        <v>133</v>
      </c>
      <c r="AA12" s="338">
        <f>Y12+Y14</f>
        <v>137</v>
      </c>
      <c r="AB12" s="363" t="s">
        <v>139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67">
        <f t="shared" ref="AF12" si="2">AD12/AE12</f>
        <v>0.83333333333333337</v>
      </c>
      <c r="AG12" s="352">
        <f t="shared" ref="AG12" si="3">Z12/AA12</f>
        <v>0.97080291970802923</v>
      </c>
    </row>
    <row r="13" spans="1:33" ht="15.75" customHeight="1" thickBot="1" x14ac:dyDescent="0.3">
      <c r="A13" s="320"/>
      <c r="B13" s="60">
        <f>K5</f>
        <v>9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13</v>
      </c>
      <c r="G13" s="19">
        <f>J9</f>
        <v>15</v>
      </c>
      <c r="H13" s="424">
        <f>IF(AND(F12=0,F13=0),0,1)*0+IF(AND(F12&gt;G12,F13&gt;G13),1,0)*2+IF(AND(F12&lt;G12,F13&lt;G13),1,0)*IF(AND(F12=0,F13=0),0,1)+IF(H12&gt;I12,1,0)*2+IF(H12&lt;I12,1,0)*1</f>
        <v>2</v>
      </c>
      <c r="I13" s="425"/>
      <c r="J13" s="371"/>
      <c r="K13" s="372"/>
      <c r="L13" s="372"/>
      <c r="M13" s="373"/>
      <c r="N13" s="207">
        <v>12</v>
      </c>
      <c r="O13" s="208">
        <v>15</v>
      </c>
      <c r="P13" s="417">
        <f>IF(AND(N12=0,N13=0),0,1)*0+IF(AND(N12&gt;O12,N13&gt;O13),1,0)*2+IF(AND(N12&lt;O12,N13&lt;O13),1,0)*IF(AND(N12=0,N13=0),0,1)+IF(P12&gt;Q12,1,0)*2+IF(P12&lt;Q12,1,0)*1</f>
        <v>1</v>
      </c>
      <c r="Q13" s="417"/>
      <c r="R13" s="207">
        <v>12</v>
      </c>
      <c r="S13" s="208">
        <v>15</v>
      </c>
      <c r="T13" s="424">
        <f>IF(AND(R12=0,R13=0),0,1)*0+IF(AND(R12&gt;S12,R13&gt;S13),1,0)*2+IF(AND(R12&lt;S12,R13&lt;S13),1,0)*IF(AND(R12=0,R13=0),0,1)+IF(T12&gt;U12,1,0)*2+IF(T12&lt;U12,1,0)*1</f>
        <v>2</v>
      </c>
      <c r="U13" s="425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307"/>
      <c r="Q14" s="180"/>
      <c r="R14" s="305"/>
      <c r="S14" s="306"/>
      <c r="T14" s="67"/>
      <c r="U14" s="30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420">
        <f>IF(AND(N14=0,N15=0),0,1)*0+IF(AND(N14&gt;O14,N15&gt;O15),1,0)*2+IF(AND(N14&lt;O14,N15&lt;O15),1,0)*IF(AND(N14=0,N15=0),0,1)+IF(P14&gt;Q14,1,0)*2+IF(P14&lt;Q14,1,0)*1</f>
        <v>0</v>
      </c>
      <c r="Q15" s="420"/>
      <c r="R15" s="184"/>
      <c r="S15" s="185"/>
      <c r="T15" s="424">
        <f>IF(AND(R14=0,R15=0),0,1)*0+IF(AND(R14&gt;S14,R15&gt;S15),1,0)*2+IF(AND(R14&lt;S14,R15&lt;S15),1,0)*IF(AND(R14=0,R15=0),0,1)+IF(T14&gt;U14,1,0)*2+IF(T14&lt;U14,1,0)*1</f>
        <v>0</v>
      </c>
      <c r="U15" s="425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74</v>
      </c>
      <c r="B16" s="44">
        <f>O4</f>
        <v>15</v>
      </c>
      <c r="C16" s="61">
        <f>N4</f>
        <v>9</v>
      </c>
      <c r="D16" s="59">
        <f>Q4</f>
        <v>0</v>
      </c>
      <c r="E16" s="24">
        <f>P4</f>
        <v>0</v>
      </c>
      <c r="F16" s="280">
        <f>O8</f>
        <v>15</v>
      </c>
      <c r="G16" s="281">
        <f>N8</f>
        <v>9</v>
      </c>
      <c r="H16" s="282">
        <f>Q8</f>
        <v>0</v>
      </c>
      <c r="I16" s="252">
        <f>P8</f>
        <v>0</v>
      </c>
      <c r="J16" s="284">
        <f>O12</f>
        <v>12</v>
      </c>
      <c r="K16" s="285">
        <f>N12</f>
        <v>15</v>
      </c>
      <c r="L16" s="286">
        <f>Q12</f>
        <v>11</v>
      </c>
      <c r="M16" s="256">
        <f>P12</f>
        <v>5</v>
      </c>
      <c r="N16" s="416"/>
      <c r="O16" s="416"/>
      <c r="P16" s="416"/>
      <c r="Q16" s="416"/>
      <c r="R16" s="309">
        <v>15</v>
      </c>
      <c r="S16" s="304">
        <v>6</v>
      </c>
      <c r="T16" s="259"/>
      <c r="U16" s="260"/>
      <c r="V16" s="331">
        <f>H17+D17+L17+T17</f>
        <v>8</v>
      </c>
      <c r="W16" s="333">
        <f>V16+V18</f>
        <v>8</v>
      </c>
      <c r="X16" s="336">
        <f>J16+J17+L16+B16+B17+D16+F16+F17+H16+R16+R17+T16</f>
        <v>130</v>
      </c>
      <c r="Y16" s="338">
        <f>K17+K16+M16+C17+C16+E16+I16+G16+G17+S16+S17+U16</f>
        <v>97</v>
      </c>
      <c r="Z16" s="336">
        <f>X16+X18</f>
        <v>130</v>
      </c>
      <c r="AA16" s="338">
        <f>Y16+Y18</f>
        <v>97</v>
      </c>
      <c r="AB16" s="363" t="s">
        <v>137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367">
        <f t="shared" ref="AF16" si="4">AD16/AE16</f>
        <v>8</v>
      </c>
      <c r="AG16" s="352">
        <f t="shared" ref="AG16" si="5">Z16/AA16</f>
        <v>1.3402061855670102</v>
      </c>
    </row>
    <row r="17" spans="1:33" ht="15.75" customHeight="1" thickTop="1" thickBot="1" x14ac:dyDescent="0.3">
      <c r="A17" s="320"/>
      <c r="B17" s="60">
        <f>O5</f>
        <v>16</v>
      </c>
      <c r="C17" s="62">
        <f>N5</f>
        <v>14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15</v>
      </c>
      <c r="G17" s="19">
        <f>N9</f>
        <v>13</v>
      </c>
      <c r="H17" s="424">
        <f>IF(AND(F16=0,F17=0),0,1)*0+IF(AND(F16&gt;G16,F17&gt;G17),1,0)*2+IF(AND(F16&lt;G16,F17&lt;G17),1,0)*IF(AND(F16=0,F17=0),0,1)+IF(H16&gt;I16,1,0)*2+IF(H16&lt;I16,1,0)*1</f>
        <v>2</v>
      </c>
      <c r="I17" s="425"/>
      <c r="J17" s="60">
        <f>O13</f>
        <v>15</v>
      </c>
      <c r="K17" s="62">
        <f>N13</f>
        <v>12</v>
      </c>
      <c r="L17" s="424">
        <f>IF(AND(J16=0,J17=0),0,1)*0+IF(AND(J16&gt;K16,J17&gt;K17),1,0)*2+IF(AND(J16&lt;K16,J17&lt;K17),1,0)*IF(AND(J16=0,J17=0),0,1)+IF(L16&gt;M16,1,0)*2+IF(L16&lt;M16,1,0)*1</f>
        <v>2</v>
      </c>
      <c r="M17" s="425"/>
      <c r="N17" s="416"/>
      <c r="O17" s="416"/>
      <c r="P17" s="416"/>
      <c r="Q17" s="416"/>
      <c r="R17" s="207">
        <v>16</v>
      </c>
      <c r="S17" s="208">
        <v>14</v>
      </c>
      <c r="T17" s="424">
        <f>IF(AND(R16=0,R17=0),0,1)*0+IF(AND(R16&gt;S16,R17&gt;S17),1,0)*2+IF(AND(R16&lt;S16,R17&lt;S17),1,0)*IF(AND(R16=0,R17=0),0,1)+IF(T16&gt;U16,1,0)*2+IF(T16&lt;U16,1,0)*1</f>
        <v>2</v>
      </c>
      <c r="U17" s="425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310">
        <f>O10</f>
        <v>0</v>
      </c>
      <c r="G18" s="311">
        <f>N10</f>
        <v>0</v>
      </c>
      <c r="H18" s="27">
        <f>Q10</f>
        <v>0</v>
      </c>
      <c r="I18" s="67">
        <f>P10</f>
        <v>0</v>
      </c>
      <c r="J18" s="313">
        <f>O14</f>
        <v>0</v>
      </c>
      <c r="K18" s="314">
        <f>N14</f>
        <v>0</v>
      </c>
      <c r="L18" s="26">
        <f>Q14</f>
        <v>0</v>
      </c>
      <c r="M18" s="66">
        <f>P14</f>
        <v>0</v>
      </c>
      <c r="N18" s="416"/>
      <c r="O18" s="416"/>
      <c r="P18" s="416"/>
      <c r="Q18" s="416"/>
      <c r="R18" s="305"/>
      <c r="S18" s="306"/>
      <c r="T18" s="55"/>
      <c r="U18" s="31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14">
        <f>IF(AND(F18=0,F19=0),0,1)*0+IF(AND(F18&gt;G18,F19&gt;G19),1,0)*2+IF(AND(F18&lt;G18,F19&lt;G19),1,0)*IF(AND(F18=0,F19=0),0,1)+IF(H18&gt;I18,1,0)*2+IF(H18&lt;I18,1,0)*1</f>
        <v>0</v>
      </c>
      <c r="I19" s="415"/>
      <c r="J19" s="72">
        <f>O15</f>
        <v>0</v>
      </c>
      <c r="K19" s="73">
        <f>N15</f>
        <v>0</v>
      </c>
      <c r="L19" s="414">
        <f>IF(AND(J18=0,J19=0),0,1)*0+IF(AND(J18&gt;K18,J19&gt;K19),1,0)*2+IF(AND(J18&lt;K18,J19&lt;K19),1,0)*IF(AND(J18=0,J19=0),0,1)+IF(L18&gt;M18,1,0)*2+IF(L18&lt;M18,1,0)*1</f>
        <v>0</v>
      </c>
      <c r="M19" s="415"/>
      <c r="N19" s="416"/>
      <c r="O19" s="416"/>
      <c r="P19" s="416"/>
      <c r="Q19" s="416"/>
      <c r="R19" s="184"/>
      <c r="S19" s="185"/>
      <c r="T19" s="424">
        <f>IF(AND(R18=0,R19=0),0,1)*0+IF(AND(R18&gt;S18,R19&gt;S19),1,0)*2+IF(AND(R18&lt;S18,R19&lt;S19),1,0)*IF(AND(R18=0,R19=0),0,1)+IF(T18&gt;U18,1,0)*2+IF(T18&lt;U18,1,0)*1</f>
        <v>0</v>
      </c>
      <c r="U19" s="425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75</v>
      </c>
      <c r="B20" s="44">
        <f>S4</f>
        <v>14</v>
      </c>
      <c r="C20" s="28">
        <f>R4</f>
        <v>16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7</v>
      </c>
      <c r="H20" s="87">
        <f>U8</f>
        <v>0</v>
      </c>
      <c r="I20" s="67">
        <f>T8</f>
        <v>0</v>
      </c>
      <c r="J20" s="84">
        <f>S12</f>
        <v>11</v>
      </c>
      <c r="K20" s="89">
        <f>R12</f>
        <v>15</v>
      </c>
      <c r="L20" s="87">
        <f>U12</f>
        <v>8</v>
      </c>
      <c r="M20" s="66">
        <f>T12</f>
        <v>11</v>
      </c>
      <c r="N20" s="45">
        <f>S16</f>
        <v>6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5</v>
      </c>
      <c r="W20" s="334">
        <f>V20+V22</f>
        <v>5</v>
      </c>
      <c r="X20" s="336">
        <f>P20+N20+N21+L20+J20+J21+H20+F20+F21+D20+B20+B21</f>
        <v>117</v>
      </c>
      <c r="Y20" s="338">
        <f>Q20+O20+O21+M20+K20+K21+I20+G20+G21+E20+C20+C21</f>
        <v>126</v>
      </c>
      <c r="Z20" s="379">
        <f>X20+X22</f>
        <v>117</v>
      </c>
      <c r="AA20" s="381">
        <f>Y20+Y22</f>
        <v>126</v>
      </c>
      <c r="AB20" s="364" t="s">
        <v>138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67">
        <f t="shared" ref="AF20" si="6">AD20/AE20</f>
        <v>0.5</v>
      </c>
      <c r="AG20" s="352">
        <f t="shared" ref="AG20" si="7">Z20/AA20</f>
        <v>0.9285714285714286</v>
      </c>
    </row>
    <row r="21" spans="1:33" ht="15.75" customHeight="1" thickBot="1" x14ac:dyDescent="0.3">
      <c r="A21" s="320"/>
      <c r="B21" s="60">
        <f>S5</f>
        <v>19</v>
      </c>
      <c r="C21" s="62">
        <f>R5</f>
        <v>21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13</v>
      </c>
      <c r="H21" s="377">
        <f>IF(AND(F20=0,F21=0),0,1)*0+IF(AND(F20&gt;G20,F21&gt;G21),1,0)*2+IF(AND(F20&lt;G20,F21&lt;G21),1,0)*IF(AND(F20=0,F21=0),0,1)+IF(H20&gt;I20,1,0)*2+IF(H20&lt;I20,1,0)*1</f>
        <v>2</v>
      </c>
      <c r="I21" s="378"/>
      <c r="J21" s="60">
        <f>S13</f>
        <v>15</v>
      </c>
      <c r="K21" s="62">
        <f>R13</f>
        <v>12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14</v>
      </c>
      <c r="O21" s="49">
        <f>R17</f>
        <v>16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3" workbookViewId="0">
      <selection activeCell="Z28" sqref="Z28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7" width="3.5703125" customWidth="1"/>
    <col min="18" max="19" width="4" customWidth="1"/>
    <col min="20" max="21" width="3.7109375" customWidth="1"/>
    <col min="22" max="22" width="4.2851562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85546875" customWidth="1"/>
    <col min="28" max="28" width="9" customWidth="1"/>
    <col min="31" max="31" width="9.5703125" customWidth="1"/>
  </cols>
  <sheetData>
    <row r="1" spans="1:33" ht="36" customHeight="1" x14ac:dyDescent="0.25">
      <c r="A1" s="343" t="s">
        <v>22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76</v>
      </c>
      <c r="B4" s="322"/>
      <c r="C4" s="323"/>
      <c r="D4" s="323"/>
      <c r="E4" s="324"/>
      <c r="F4" s="292">
        <v>15</v>
      </c>
      <c r="G4" s="293">
        <v>8</v>
      </c>
      <c r="H4" s="294"/>
      <c r="I4" s="188"/>
      <c r="J4" s="292">
        <v>15</v>
      </c>
      <c r="K4" s="295">
        <v>8</v>
      </c>
      <c r="L4" s="294"/>
      <c r="M4" s="189"/>
      <c r="N4" s="292">
        <v>11</v>
      </c>
      <c r="O4" s="295">
        <v>15</v>
      </c>
      <c r="P4" s="294">
        <v>11</v>
      </c>
      <c r="Q4" s="188">
        <v>5</v>
      </c>
      <c r="R4" s="296">
        <v>15</v>
      </c>
      <c r="S4" s="297">
        <v>0</v>
      </c>
      <c r="T4" s="90"/>
      <c r="U4" s="92"/>
      <c r="V4" s="331">
        <f>T5+P5+L5+H5</f>
        <v>8</v>
      </c>
      <c r="W4" s="333">
        <f>V4+V6</f>
        <v>8</v>
      </c>
      <c r="X4" s="336">
        <f>J4+J5+L4+N4+N5+P4+H4+F4+F5+R4+R5+T4</f>
        <v>127</v>
      </c>
      <c r="Y4" s="338">
        <f>K5+K4+M4+O5+O4+U4+I4+G4+G5+Q4+S4+S5</f>
        <v>60</v>
      </c>
      <c r="Z4" s="357">
        <f>X4+X6</f>
        <v>127</v>
      </c>
      <c r="AA4" s="360">
        <f>Y4+Y6</f>
        <v>60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367">
        <f>AD4/AE4</f>
        <v>8</v>
      </c>
      <c r="AG4" s="352">
        <f>Z4/AA4</f>
        <v>2.1166666666666667</v>
      </c>
    </row>
    <row r="5" spans="1:33" ht="15.75" customHeight="1" thickBot="1" x14ac:dyDescent="0.3">
      <c r="A5" s="320"/>
      <c r="B5" s="325"/>
      <c r="C5" s="326"/>
      <c r="D5" s="326"/>
      <c r="E5" s="327"/>
      <c r="F5" s="192">
        <v>15</v>
      </c>
      <c r="G5" s="193">
        <v>10</v>
      </c>
      <c r="H5" s="417">
        <f>IF(AND(F4=0,F5=0),0,1)*0+IF(AND(F4&gt;G4,F5&gt;G5),1,0)*2+IF(AND(F4&lt;G4,F5&lt;G5),1,0)*IF(AND(F4=0,F5=0),0,1)+IF(H4&gt;I4,1,0)*2+IF(H4&lt;I4,1,0)*1</f>
        <v>2</v>
      </c>
      <c r="I5" s="417"/>
      <c r="J5" s="192">
        <v>15</v>
      </c>
      <c r="K5" s="193">
        <v>3</v>
      </c>
      <c r="L5" s="417">
        <f>IF(AND(J4=0,J5=0),0,1)*0+IF(AND(J4&gt;K4,J5&gt;K5),1,0)*2+IF(AND(J4&lt;K4,J5&lt;K5),1,0)*IF(AND(J4=0,J5=0),0,1)+IF(L4&gt;M4,1,0)*2+IF(L4&lt;M4,1,0)*1</f>
        <v>2</v>
      </c>
      <c r="M5" s="417"/>
      <c r="N5" s="192">
        <v>15</v>
      </c>
      <c r="O5" s="193">
        <v>11</v>
      </c>
      <c r="P5" s="417">
        <f>IF(AND(N4=0,N5=0),0,1)*0+IF(AND(N4&gt;O4,N5&gt;O5),1,0)*2+IF(AND(N4&lt;O4,N5&lt;O5),1,0)*IF(AND(N4=0,N5=0),0,1)+IF(P4&gt;Q4,1,0)*2+IF(P4&lt;Q4,1,0)*1</f>
        <v>2</v>
      </c>
      <c r="Q5" s="417"/>
      <c r="R5" s="194">
        <v>15</v>
      </c>
      <c r="S5" s="195">
        <v>0</v>
      </c>
      <c r="T5" s="354">
        <f>IF(AND(R4=0,R5=0),0,1)*0+IF(AND(R4&gt;S4,R5&gt;S5),1,0)*2+IF(AND(R4&lt;S4,R5&lt;S5),1,0)*IF(AND(R4=0,R5=0),0,1)+IF(T4&gt;U4,1,0)*2+IF(T4&lt;U4,1,0)*1</f>
        <v>2</v>
      </c>
      <c r="U5" s="355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300"/>
      <c r="Q6" s="173"/>
      <c r="R6" s="301"/>
      <c r="S6" s="302"/>
      <c r="T6" s="75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413">
        <f>IF(AND(N6=0,N7=0),0,1)*0+IF(AND(N6&gt;O6,N7&gt;O7),1,0)*2+IF(AND(N6&lt;O6,N7&lt;O7),1,0)*IF(AND(N6=0,N7=0),0,1)+IF(P6&gt;Q6,1,0)*2+IF(P6&lt;Q6,1,0)*1</f>
        <v>0</v>
      </c>
      <c r="Q7" s="413"/>
      <c r="R7" s="199"/>
      <c r="S7" s="200"/>
      <c r="T7" s="341">
        <f>IF(AND(R6=0,R7=0),0,1)*0+IF(AND(R6&gt;S6,R7&gt;S7),1,0)*2+IF(AND(R6&lt;S6,R7&lt;S7),1,0)*IF(AND(R6=0,R7=0),0,1)+IF(T6&gt;U6,1,0)*2+IF(T6&lt;U6,1,0)*1</f>
        <v>0</v>
      </c>
      <c r="U7" s="342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77</v>
      </c>
      <c r="B8" s="4">
        <f>G4</f>
        <v>8</v>
      </c>
      <c r="C8" s="5">
        <f>F4</f>
        <v>15</v>
      </c>
      <c r="D8" s="6">
        <f>I4</f>
        <v>0</v>
      </c>
      <c r="E8" s="7">
        <f>H4</f>
        <v>0</v>
      </c>
      <c r="F8" s="416"/>
      <c r="G8" s="416"/>
      <c r="H8" s="416"/>
      <c r="I8" s="416"/>
      <c r="J8" s="296">
        <v>9</v>
      </c>
      <c r="K8" s="304">
        <v>15</v>
      </c>
      <c r="L8" s="202"/>
      <c r="M8" s="203"/>
      <c r="N8" s="204">
        <v>10</v>
      </c>
      <c r="O8" s="205">
        <v>15</v>
      </c>
      <c r="P8" s="202"/>
      <c r="Q8" s="206"/>
      <c r="R8" s="204">
        <v>15</v>
      </c>
      <c r="S8" s="205">
        <v>0</v>
      </c>
      <c r="T8" s="87"/>
      <c r="U8" s="66"/>
      <c r="V8" s="331">
        <f>T9+P9+L9+D9</f>
        <v>5</v>
      </c>
      <c r="W8" s="333">
        <f>V8+V10</f>
        <v>5</v>
      </c>
      <c r="X8" s="336">
        <f>J8+J9+L8+N8+N9+P8+D8+B8+B9+R8+R9+T8</f>
        <v>77</v>
      </c>
      <c r="Y8" s="338">
        <f>K9+K8+M8+O9+O8+U8+E8+C8+C9+S8+S9+Q8</f>
        <v>90</v>
      </c>
      <c r="Z8" s="336">
        <f>X8+X10</f>
        <v>77</v>
      </c>
      <c r="AA8" s="338">
        <f>Y8+Y10</f>
        <v>90</v>
      </c>
      <c r="AB8" s="363" t="s">
        <v>138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7">
        <f t="shared" ref="AF8" si="0">AD8/AE8</f>
        <v>0.33333333333333331</v>
      </c>
      <c r="AG8" s="352">
        <f t="shared" ref="AG8" si="1">Z8/AA8</f>
        <v>0.85555555555555551</v>
      </c>
    </row>
    <row r="9" spans="1:33" ht="15.75" customHeight="1" thickTop="1" thickBot="1" x14ac:dyDescent="0.3">
      <c r="A9" s="320"/>
      <c r="B9" s="8">
        <f>G5</f>
        <v>10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16"/>
      <c r="G9" s="416"/>
      <c r="H9" s="416"/>
      <c r="I9" s="416"/>
      <c r="J9" s="207">
        <v>3</v>
      </c>
      <c r="K9" s="208">
        <v>15</v>
      </c>
      <c r="L9" s="417">
        <f>IF(AND(J8=0,J9=0),0,1)*0+IF(AND(J8&gt;K8,J9&gt;K9),1,0)*2+IF(AND(J8&lt;K8,J9&lt;K9),1,0)*IF(AND(J8=0,J9=0),0,1)+IF(L8&gt;M8,1,0)*2+IF(L8&lt;M8,1,0)*1</f>
        <v>1</v>
      </c>
      <c r="M9" s="417"/>
      <c r="N9" s="207">
        <v>7</v>
      </c>
      <c r="O9" s="208">
        <v>15</v>
      </c>
      <c r="P9" s="417">
        <f>IF(AND(N8=0,N9=0),0,1)*0+IF(AND(N8&gt;O8,N9&gt;O9),1,0)*2+IF(AND(N8&lt;O8,N9&lt;O9),1,0)*IF(AND(N8=0,N9=0),0,1)+IF(P8&gt;Q8,1,0)*2+IF(P8&lt;Q8,1,0)*1</f>
        <v>1</v>
      </c>
      <c r="Q9" s="417"/>
      <c r="R9" s="207">
        <v>15</v>
      </c>
      <c r="S9" s="208">
        <v>0</v>
      </c>
      <c r="T9" s="377">
        <f>IF(AND(R8=0,R9=0),0,1)*0+IF(AND(R8&gt;S8,R9&gt;S9),1,0)*2+IF(AND(R8&lt;S8,R9&lt;S9),1,0)*IF(AND(R8=0,R9=0),0,1)+IF(T8&gt;U8,1,0)*2+IF(T8&lt;U8,1,0)*1</f>
        <v>2</v>
      </c>
      <c r="U9" s="378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6"/>
      <c r="G10" s="416"/>
      <c r="H10" s="416"/>
      <c r="I10" s="416"/>
      <c r="J10" s="305"/>
      <c r="K10" s="306"/>
      <c r="L10" s="307"/>
      <c r="M10" s="179"/>
      <c r="N10" s="305"/>
      <c r="O10" s="306"/>
      <c r="P10" s="307"/>
      <c r="Q10" s="180"/>
      <c r="R10" s="305"/>
      <c r="S10" s="306"/>
      <c r="T10" s="67"/>
      <c r="U10" s="71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16"/>
      <c r="G11" s="416"/>
      <c r="H11" s="416"/>
      <c r="I11" s="416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413">
        <f>IF(AND(N10=0,N11=0),0,1)*0+IF(AND(N10&gt;O10,N11&gt;O11),1,0)*2+IF(AND(N10&lt;O10,N11&lt;O11),1,0)*IF(AND(N10=0,N11=0),0,1)+IF(P10&gt;Q10,1,0)*2+IF(P10&lt;Q10,1,0)*1</f>
        <v>0</v>
      </c>
      <c r="Q11" s="413"/>
      <c r="R11" s="184"/>
      <c r="S11" s="185"/>
      <c r="T11" s="341">
        <f>IF(AND(R10=0,R11=0),0,1)*0+IF(AND(R10&gt;S10,R11&gt;S11),1,0)*2+IF(AND(R10&lt;S10,R11&lt;S11),1,0)*IF(AND(R10=0,R11=0),0,1)+IF(T10&gt;U10,1,0)*2+IF(T10&lt;U10,1,0)*1</f>
        <v>0</v>
      </c>
      <c r="U11" s="342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78</v>
      </c>
      <c r="B12" s="44">
        <f>K4</f>
        <v>8</v>
      </c>
      <c r="C12" s="61">
        <f>J4</f>
        <v>15</v>
      </c>
      <c r="D12" s="59">
        <f>M4</f>
        <v>0</v>
      </c>
      <c r="E12" s="66">
        <f>L4</f>
        <v>0</v>
      </c>
      <c r="F12" s="280">
        <f>K8</f>
        <v>15</v>
      </c>
      <c r="G12" s="281">
        <f>J8</f>
        <v>9</v>
      </c>
      <c r="H12" s="282">
        <f>M8</f>
        <v>0</v>
      </c>
      <c r="I12" s="67">
        <f>L8</f>
        <v>0</v>
      </c>
      <c r="J12" s="421"/>
      <c r="K12" s="422"/>
      <c r="L12" s="422"/>
      <c r="M12" s="423"/>
      <c r="N12" s="309">
        <v>9</v>
      </c>
      <c r="O12" s="304">
        <v>15</v>
      </c>
      <c r="P12" s="202"/>
      <c r="Q12" s="206"/>
      <c r="R12" s="204">
        <v>15</v>
      </c>
      <c r="S12" s="205">
        <v>0</v>
      </c>
      <c r="T12" s="67"/>
      <c r="U12" s="88"/>
      <c r="V12" s="331">
        <f>P13+H13+D13+T13</f>
        <v>6</v>
      </c>
      <c r="W12" s="333">
        <f>V12+V14</f>
        <v>6</v>
      </c>
      <c r="X12" s="336">
        <f>H12+F12+F13+D12+B12+B13+N12+N13+P12+R12+R13+T12</f>
        <v>90</v>
      </c>
      <c r="Y12" s="338">
        <f>I12+G12+G13+E12+C12+C13+O13+O12+U12+S12+S13+Q12</f>
        <v>72</v>
      </c>
      <c r="Z12" s="336">
        <f>X12+X14</f>
        <v>90</v>
      </c>
      <c r="AA12" s="338">
        <f>Y12+Y14</f>
        <v>72</v>
      </c>
      <c r="AB12" s="363" t="s">
        <v>139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7">
        <f t="shared" ref="AF12" si="2">AD12/AE12</f>
        <v>1</v>
      </c>
      <c r="AG12" s="352">
        <f t="shared" ref="AG12" si="3">Z12/AA12</f>
        <v>1.25</v>
      </c>
    </row>
    <row r="13" spans="1:33" ht="15.75" customHeight="1" thickBot="1" x14ac:dyDescent="0.3">
      <c r="A13" s="320"/>
      <c r="B13" s="60">
        <f>K5</f>
        <v>3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15</v>
      </c>
      <c r="G13" s="19">
        <f>J9</f>
        <v>3</v>
      </c>
      <c r="H13" s="424">
        <f>IF(AND(F12=0,F13=0),0,1)*0+IF(AND(F12&gt;G12,F13&gt;G13),1,0)*2+IF(AND(F12&lt;G12,F13&lt;G13),1,0)*IF(AND(F12=0,F13=0),0,1)+IF(H12&gt;I12,1,0)*2+IF(H12&lt;I12,1,0)*1</f>
        <v>2</v>
      </c>
      <c r="I13" s="425"/>
      <c r="J13" s="371"/>
      <c r="K13" s="372"/>
      <c r="L13" s="372"/>
      <c r="M13" s="373"/>
      <c r="N13" s="207">
        <v>10</v>
      </c>
      <c r="O13" s="208">
        <v>15</v>
      </c>
      <c r="P13" s="417">
        <f>IF(AND(N12=0,N13=0),0,1)*0+IF(AND(N12&gt;O12,N13&gt;O13),1,0)*2+IF(AND(N12&lt;O12,N13&lt;O13),1,0)*IF(AND(N12=0,N13=0),0,1)+IF(P12&gt;Q12,1,0)*2+IF(P12&lt;Q12,1,0)*1</f>
        <v>1</v>
      </c>
      <c r="Q13" s="417"/>
      <c r="R13" s="207">
        <v>15</v>
      </c>
      <c r="S13" s="208">
        <v>0</v>
      </c>
      <c r="T13" s="377">
        <f>IF(AND(R12=0,R13=0),0,1)*0+IF(AND(R12&gt;S12,R13&gt;S13),1,0)*2+IF(AND(R12&lt;S12,R13&lt;S13),1,0)*IF(AND(R12=0,R13=0),0,1)+IF(T12&gt;U12,1,0)*2+IF(T12&lt;U12,1,0)*1</f>
        <v>2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307"/>
      <c r="Q14" s="180"/>
      <c r="R14" s="305"/>
      <c r="S14" s="306"/>
      <c r="T14" s="67"/>
      <c r="U14" s="71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420">
        <f>IF(AND(N14=0,N15=0),0,1)*0+IF(AND(N14&gt;O14,N15&gt;O15),1,0)*2+IF(AND(N14&lt;O14,N15&lt;O15),1,0)*IF(AND(N14=0,N15=0),0,1)+IF(P14&gt;Q14,1,0)*2+IF(P14&lt;Q14,1,0)*1</f>
        <v>0</v>
      </c>
      <c r="Q15" s="420"/>
      <c r="R15" s="184"/>
      <c r="S15" s="185"/>
      <c r="T15" s="377">
        <f>IF(AND(R14=0,R15=0),0,1)*0+IF(AND(R14&gt;S14,R15&gt;S15),1,0)*2+IF(AND(R14&lt;S14,R15&lt;S15),1,0)*IF(AND(R14=0,R15=0),0,1)+IF(T14&gt;U14,1,0)*2+IF(T14&lt;U14,1,0)*1</f>
        <v>0</v>
      </c>
      <c r="U15" s="378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79</v>
      </c>
      <c r="B16" s="44">
        <f>O4</f>
        <v>15</v>
      </c>
      <c r="C16" s="61">
        <f>N4</f>
        <v>11</v>
      </c>
      <c r="D16" s="59">
        <f>Q4</f>
        <v>5</v>
      </c>
      <c r="E16" s="24">
        <f>P4</f>
        <v>11</v>
      </c>
      <c r="F16" s="280">
        <f>O8</f>
        <v>15</v>
      </c>
      <c r="G16" s="281">
        <f>N8</f>
        <v>10</v>
      </c>
      <c r="H16" s="282">
        <f>Q8</f>
        <v>0</v>
      </c>
      <c r="I16" s="252">
        <f>P8</f>
        <v>0</v>
      </c>
      <c r="J16" s="284">
        <f>O12</f>
        <v>15</v>
      </c>
      <c r="K16" s="285">
        <f>N12</f>
        <v>9</v>
      </c>
      <c r="L16" s="286">
        <f>Q12</f>
        <v>0</v>
      </c>
      <c r="M16" s="256">
        <f>P12</f>
        <v>0</v>
      </c>
      <c r="N16" s="416"/>
      <c r="O16" s="416"/>
      <c r="P16" s="416"/>
      <c r="Q16" s="416"/>
      <c r="R16" s="309">
        <v>15</v>
      </c>
      <c r="S16" s="304">
        <v>0</v>
      </c>
      <c r="T16" s="46"/>
      <c r="U16" s="47"/>
      <c r="V16" s="331">
        <f>H17+D17+L17+T17</f>
        <v>7</v>
      </c>
      <c r="W16" s="333">
        <f>V16+V18</f>
        <v>7</v>
      </c>
      <c r="X16" s="336">
        <f>J16+J17+L16+B16+B17+D16+F16+F17+H16+R16+R17+T16</f>
        <v>121</v>
      </c>
      <c r="Y16" s="338">
        <f>K17+K16+M16+C17+C16+E16+I16+G16+G17+S16+S17+U16</f>
        <v>73</v>
      </c>
      <c r="Z16" s="336">
        <f>X16+X18</f>
        <v>121</v>
      </c>
      <c r="AA16" s="338">
        <f>Y16+Y18</f>
        <v>73</v>
      </c>
      <c r="AB16" s="363" t="s">
        <v>140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7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7">
        <f t="shared" ref="AF16" si="4">AD16/AE16</f>
        <v>3.5</v>
      </c>
      <c r="AG16" s="352">
        <f t="shared" ref="AG16" si="5">Z16/AA16</f>
        <v>1.6575342465753424</v>
      </c>
    </row>
    <row r="17" spans="1:33" ht="15.75" customHeight="1" thickTop="1" thickBot="1" x14ac:dyDescent="0.3">
      <c r="A17" s="320"/>
      <c r="B17" s="60">
        <f>O5</f>
        <v>11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15</v>
      </c>
      <c r="G17" s="19">
        <f>N9</f>
        <v>7</v>
      </c>
      <c r="H17" s="424">
        <f>IF(AND(F16=0,F17=0),0,1)*0+IF(AND(F16&gt;G16,F17&gt;G17),1,0)*2+IF(AND(F16&lt;G16,F17&lt;G17),1,0)*IF(AND(F16=0,F17=0),0,1)+IF(H16&gt;I16,1,0)*2+IF(H16&lt;I16,1,0)*1</f>
        <v>2</v>
      </c>
      <c r="I17" s="425"/>
      <c r="J17" s="60">
        <f>O13</f>
        <v>15</v>
      </c>
      <c r="K17" s="62">
        <f>N13</f>
        <v>10</v>
      </c>
      <c r="L17" s="424">
        <f>IF(AND(J16=0,J17=0),0,1)*0+IF(AND(J16&gt;K16,J17&gt;K17),1,0)*2+IF(AND(J16&lt;K16,J17&lt;K17),1,0)*IF(AND(J16=0,J17=0),0,1)+IF(L16&gt;M16,1,0)*2+IF(L16&lt;M16,1,0)*1</f>
        <v>2</v>
      </c>
      <c r="M17" s="425"/>
      <c r="N17" s="416"/>
      <c r="O17" s="416"/>
      <c r="P17" s="416"/>
      <c r="Q17" s="416"/>
      <c r="R17" s="207">
        <v>15</v>
      </c>
      <c r="S17" s="208">
        <v>0</v>
      </c>
      <c r="T17" s="377">
        <f>IF(AND(R16=0,R17=0),0,1)*0+IF(AND(R16&gt;S16,R17&gt;S17),1,0)*2+IF(AND(R16&lt;S16,R17&lt;S17),1,0)*IF(AND(R16=0,R17=0),0,1)+IF(T16&gt;U16,1,0)*2+IF(T16&lt;U16,1,0)*1</f>
        <v>2</v>
      </c>
      <c r="U17" s="378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310">
        <f>O10</f>
        <v>0</v>
      </c>
      <c r="G18" s="311">
        <f>N10</f>
        <v>0</v>
      </c>
      <c r="H18" s="27">
        <f>Q10</f>
        <v>0</v>
      </c>
      <c r="I18" s="67">
        <f>P10</f>
        <v>0</v>
      </c>
      <c r="J18" s="313">
        <f>O14</f>
        <v>0</v>
      </c>
      <c r="K18" s="314">
        <f>N14</f>
        <v>0</v>
      </c>
      <c r="L18" s="26">
        <f>Q14</f>
        <v>0</v>
      </c>
      <c r="M18" s="66">
        <f>P14</f>
        <v>0</v>
      </c>
      <c r="N18" s="416"/>
      <c r="O18" s="416"/>
      <c r="P18" s="416"/>
      <c r="Q18" s="416"/>
      <c r="R18" s="305"/>
      <c r="S18" s="306"/>
      <c r="T18" s="55"/>
      <c r="U18" s="56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14">
        <f>IF(AND(F18=0,F19=0),0,1)*0+IF(AND(F18&gt;G18,F19&gt;G19),1,0)*2+IF(AND(F18&lt;G18,F19&lt;G19),1,0)*IF(AND(F18=0,F19=0),0,1)+IF(H18&gt;I18,1,0)*2+IF(H18&lt;I18,1,0)*1</f>
        <v>0</v>
      </c>
      <c r="I19" s="415"/>
      <c r="J19" s="72">
        <f>O15</f>
        <v>0</v>
      </c>
      <c r="K19" s="73">
        <f>N15</f>
        <v>0</v>
      </c>
      <c r="L19" s="414">
        <f>IF(AND(J18=0,J19=0),0,1)*0+IF(AND(J18&gt;K18,J19&gt;K19),1,0)*2+IF(AND(J18&lt;K18,J19&lt;K19),1,0)*IF(AND(J18=0,J19=0),0,1)+IF(L18&gt;M18,1,0)*2+IF(L18&lt;M18,1,0)*1</f>
        <v>0</v>
      </c>
      <c r="M19" s="415"/>
      <c r="N19" s="416"/>
      <c r="O19" s="416"/>
      <c r="P19" s="416"/>
      <c r="Q19" s="416"/>
      <c r="R19" s="184"/>
      <c r="S19" s="185"/>
      <c r="T19" s="377">
        <f>IF(AND(R18=0,R19=0),0,1)*0+IF(AND(R18&gt;S18,R19&gt;S19),1,0)*2+IF(AND(R18&lt;S18,R19&lt;S19),1,0)*IF(AND(R18=0,R19=0),0,1)+IF(T18&gt;U18,1,0)*2+IF(T18&lt;U18,1,0)*1</f>
        <v>0</v>
      </c>
      <c r="U19" s="378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80</v>
      </c>
      <c r="B20" s="44">
        <f>S4</f>
        <v>0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15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15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120</v>
      </c>
      <c r="Z20" s="379">
        <f>X20+X22</f>
        <v>0</v>
      </c>
      <c r="AA20" s="381">
        <f>Y20+Y22</f>
        <v>120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7">
        <f t="shared" ref="AF20" si="6">AD20/AE20</f>
        <v>0</v>
      </c>
      <c r="AG20" s="352">
        <f t="shared" ref="AG20" si="7">Z20/AA20</f>
        <v>0</v>
      </c>
    </row>
    <row r="21" spans="1:33" ht="15.75" customHeight="1" thickBot="1" x14ac:dyDescent="0.3">
      <c r="A21" s="320"/>
      <c r="B21" s="60">
        <f>S5</f>
        <v>0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P33" sqref="P33"/>
    </sheetView>
  </sheetViews>
  <sheetFormatPr defaultRowHeight="15" x14ac:dyDescent="0.25"/>
  <cols>
    <col min="1" max="1" width="16" customWidth="1"/>
    <col min="2" max="2" width="4.140625" customWidth="1"/>
    <col min="3" max="4" width="4" customWidth="1"/>
    <col min="5" max="5" width="3.85546875" customWidth="1"/>
    <col min="6" max="7" width="3.7109375" customWidth="1"/>
    <col min="8" max="8" width="3.5703125" customWidth="1"/>
    <col min="9" max="9" width="3.42578125" customWidth="1"/>
    <col min="10" max="10" width="3.7109375" customWidth="1"/>
    <col min="11" max="11" width="3.5703125" customWidth="1"/>
    <col min="12" max="12" width="3.7109375" customWidth="1"/>
    <col min="13" max="13" width="4" customWidth="1"/>
    <col min="14" max="15" width="3.85546875" customWidth="1"/>
    <col min="16" max="17" width="3.7109375" customWidth="1"/>
    <col min="18" max="19" width="4" customWidth="1"/>
    <col min="20" max="20" width="3.5703125" customWidth="1"/>
    <col min="21" max="21" width="3.85546875" customWidth="1"/>
    <col min="22" max="22" width="4.28515625" customWidth="1"/>
    <col min="23" max="23" width="4" customWidth="1"/>
    <col min="24" max="24" width="4.42578125" customWidth="1"/>
    <col min="25" max="25" width="4.140625" customWidth="1"/>
    <col min="26" max="27" width="5" customWidth="1"/>
    <col min="29" max="29" width="10.7109375" customWidth="1"/>
    <col min="31" max="31" width="9.7109375" customWidth="1"/>
  </cols>
  <sheetData>
    <row r="1" spans="1:33" ht="39.75" customHeight="1" x14ac:dyDescent="0.25">
      <c r="A1" s="343" t="s">
        <v>32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3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thickTop="1" thickBot="1" x14ac:dyDescent="0.3">
      <c r="A4" s="319" t="s">
        <v>81</v>
      </c>
      <c r="B4" s="322"/>
      <c r="C4" s="323"/>
      <c r="D4" s="323"/>
      <c r="E4" s="324"/>
      <c r="F4" s="292">
        <v>15</v>
      </c>
      <c r="G4" s="293">
        <v>7</v>
      </c>
      <c r="H4" s="294">
        <v>11</v>
      </c>
      <c r="I4" s="188">
        <v>8</v>
      </c>
      <c r="J4" s="292">
        <v>10</v>
      </c>
      <c r="K4" s="295">
        <v>15</v>
      </c>
      <c r="L4" s="294"/>
      <c r="M4" s="189"/>
      <c r="N4" s="292">
        <v>12</v>
      </c>
      <c r="O4" s="295">
        <v>15</v>
      </c>
      <c r="P4" s="294"/>
      <c r="Q4" s="188"/>
      <c r="R4" s="296">
        <v>11</v>
      </c>
      <c r="S4" s="297">
        <v>15</v>
      </c>
      <c r="T4" s="266"/>
      <c r="U4" s="92"/>
      <c r="V4" s="331">
        <f>T5+P5+L5+H5</f>
        <v>5</v>
      </c>
      <c r="W4" s="333">
        <f>V4+V6</f>
        <v>5</v>
      </c>
      <c r="X4" s="336">
        <f>J4+J5+L4+N4+N5+P4+H4+F4+F5+R4+R5+T4</f>
        <v>100</v>
      </c>
      <c r="Y4" s="338">
        <f>K5+K4+M4+O5+O4+U4+I4+G4+G5+Q4+S4+S5</f>
        <v>120</v>
      </c>
      <c r="Z4" s="357">
        <f>X4+X6</f>
        <v>100</v>
      </c>
      <c r="AA4" s="360">
        <f>Y4+Y6</f>
        <v>120</v>
      </c>
      <c r="AB4" s="363" t="s">
        <v>141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67">
        <f>AD4/AE4</f>
        <v>0.2857142857142857</v>
      </c>
      <c r="AG4" s="352">
        <f>Z4/AA4</f>
        <v>0.83333333333333337</v>
      </c>
    </row>
    <row r="5" spans="1:33" ht="15.75" thickBot="1" x14ac:dyDescent="0.3">
      <c r="A5" s="320"/>
      <c r="B5" s="325"/>
      <c r="C5" s="326"/>
      <c r="D5" s="326"/>
      <c r="E5" s="327"/>
      <c r="F5" s="192">
        <v>10</v>
      </c>
      <c r="G5" s="193">
        <v>15</v>
      </c>
      <c r="H5" s="417">
        <f>IF(AND(F4=0,F5=0),0,1)*0+IF(AND(F4&gt;G4,F5&gt;G5),1,0)*2+IF(AND(F4&lt;G4,F5&lt;G5),1,0)*IF(AND(F4=0,F5=0),0,1)+IF(H4&gt;I4,1,0)*2+IF(H4&lt;I4,1,0)*1</f>
        <v>2</v>
      </c>
      <c r="I5" s="417"/>
      <c r="J5" s="192">
        <v>9</v>
      </c>
      <c r="K5" s="193">
        <v>15</v>
      </c>
      <c r="L5" s="417">
        <f>IF(AND(J4=0,J5=0),0,1)*0+IF(AND(J4&gt;K4,J5&gt;K5),1,0)*2+IF(AND(J4&lt;K4,J5&lt;K5),1,0)*IF(AND(J4=0,J5=0),0,1)+IF(L4&gt;M4,1,0)*2+IF(L4&lt;M4,1,0)*1</f>
        <v>1</v>
      </c>
      <c r="M5" s="417"/>
      <c r="N5" s="192">
        <v>10</v>
      </c>
      <c r="O5" s="193">
        <v>15</v>
      </c>
      <c r="P5" s="417">
        <f>IF(AND(N4=0,N5=0),0,1)*0+IF(AND(N4&gt;O4,N5&gt;O5),1,0)*2+IF(AND(N4&lt;O4,N5&lt;O5),1,0)*IF(AND(N4=0,N5=0),0,1)+IF(P4&gt;Q4,1,0)*2+IF(P4&lt;Q4,1,0)*1</f>
        <v>1</v>
      </c>
      <c r="Q5" s="417"/>
      <c r="R5" s="194">
        <v>12</v>
      </c>
      <c r="S5" s="195">
        <v>15</v>
      </c>
      <c r="T5" s="418">
        <f>IF(AND(R4=0,R5=0),0,1)*0+IF(AND(R4&gt;S4,R5&gt;S5),1,0)*2+IF(AND(R4&lt;S4,R5&lt;S5),1,0)*IF(AND(R4=0,R5=0),0,1)+IF(T4&gt;U4,1,0)*2+IF(T4&lt;U4,1,0)*1</f>
        <v>1</v>
      </c>
      <c r="U5" s="419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300"/>
      <c r="Q6" s="173"/>
      <c r="R6" s="301"/>
      <c r="S6" s="302"/>
      <c r="T6" s="303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413">
        <f>IF(AND(N6=0,N7=0),0,1)*0+IF(AND(N6&gt;O6,N7&gt;O7),1,0)*2+IF(AND(N6&lt;O6,N7&lt;O7),1,0)*IF(AND(N6=0,N7=0),0,1)+IF(P6&gt;Q6,1,0)*2+IF(P6&lt;Q6,1,0)*1</f>
        <v>0</v>
      </c>
      <c r="Q7" s="413"/>
      <c r="R7" s="199"/>
      <c r="S7" s="200"/>
      <c r="T7" s="414">
        <f>IF(AND(R6=0,R7=0),0,1)*0+IF(AND(R6&gt;S6,R7&gt;S7),1,0)*2+IF(AND(R6&lt;S6,R7&lt;S7),1,0)*IF(AND(R6=0,R7=0),0,1)+IF(T6&gt;U6,1,0)*2+IF(T6&lt;U6,1,0)*1</f>
        <v>0</v>
      </c>
      <c r="U7" s="415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thickTop="1" thickBot="1" x14ac:dyDescent="0.3">
      <c r="A8" s="319" t="s">
        <v>82</v>
      </c>
      <c r="B8" s="4">
        <f>G4</f>
        <v>7</v>
      </c>
      <c r="C8" s="5">
        <f>F4</f>
        <v>15</v>
      </c>
      <c r="D8" s="6">
        <f>I4</f>
        <v>8</v>
      </c>
      <c r="E8" s="7">
        <f>H4</f>
        <v>11</v>
      </c>
      <c r="F8" s="416"/>
      <c r="G8" s="416"/>
      <c r="H8" s="416"/>
      <c r="I8" s="416"/>
      <c r="J8" s="296">
        <v>11</v>
      </c>
      <c r="K8" s="304">
        <v>15</v>
      </c>
      <c r="L8" s="202"/>
      <c r="M8" s="203"/>
      <c r="N8" s="204">
        <v>15</v>
      </c>
      <c r="O8" s="205">
        <v>9</v>
      </c>
      <c r="P8" s="202">
        <v>12</v>
      </c>
      <c r="Q8" s="206">
        <v>10</v>
      </c>
      <c r="R8" s="204">
        <v>7</v>
      </c>
      <c r="S8" s="205">
        <v>15</v>
      </c>
      <c r="T8" s="87">
        <v>14</v>
      </c>
      <c r="U8" s="66">
        <v>12</v>
      </c>
      <c r="V8" s="331">
        <f>T9+P9+L9+D9</f>
        <v>6</v>
      </c>
      <c r="W8" s="333">
        <f>V8+V10</f>
        <v>6</v>
      </c>
      <c r="X8" s="336">
        <f>J8+J9+L8+N8+N9+P8+D8+B8+B9+R8+R9+T8</f>
        <v>121</v>
      </c>
      <c r="Y8" s="338">
        <f>K9+K8+M8+O9+O8+U8+E8+C8+C9+S8+S9+Q8</f>
        <v>139</v>
      </c>
      <c r="Z8" s="336">
        <f>X8+X10</f>
        <v>121</v>
      </c>
      <c r="AA8" s="338">
        <f>Y8+Y10</f>
        <v>139</v>
      </c>
      <c r="AB8" s="363" t="s">
        <v>139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7">
        <f t="shared" ref="AF8" si="0">AD8/AE8</f>
        <v>0.83333333333333337</v>
      </c>
      <c r="AG8" s="352">
        <f t="shared" ref="AG8" si="1">Z8/AA8</f>
        <v>0.87050359712230219</v>
      </c>
    </row>
    <row r="9" spans="1:33" ht="16.5" thickTop="1" thickBot="1" x14ac:dyDescent="0.3">
      <c r="A9" s="320"/>
      <c r="B9" s="8">
        <f>G5</f>
        <v>15</v>
      </c>
      <c r="C9" s="9">
        <f>F5</f>
        <v>10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16"/>
      <c r="G9" s="416"/>
      <c r="H9" s="416"/>
      <c r="I9" s="416"/>
      <c r="J9" s="207">
        <v>7</v>
      </c>
      <c r="K9" s="208">
        <v>15</v>
      </c>
      <c r="L9" s="417">
        <f>IF(AND(J8=0,J9=0),0,1)*0+IF(AND(J8&gt;K8,J9&gt;K9),1,0)*2+IF(AND(J8&lt;K8,J9&lt;K9),1,0)*IF(AND(J8=0,J9=0),0,1)+IF(L8&gt;M8,1,0)*2+IF(L8&lt;M8,1,0)*1</f>
        <v>1</v>
      </c>
      <c r="M9" s="417"/>
      <c r="N9" s="207">
        <v>10</v>
      </c>
      <c r="O9" s="208">
        <v>15</v>
      </c>
      <c r="P9" s="417">
        <f>IF(AND(N8=0,N9=0),0,1)*0+IF(AND(N8&gt;O8,N9&gt;O9),1,0)*2+IF(AND(N8&lt;O8,N9&lt;O9),1,0)*IF(AND(N8=0,N9=0),0,1)+IF(P8&gt;Q8,1,0)*2+IF(P8&lt;Q8,1,0)*1</f>
        <v>2</v>
      </c>
      <c r="Q9" s="417"/>
      <c r="R9" s="207">
        <v>15</v>
      </c>
      <c r="S9" s="208">
        <v>12</v>
      </c>
      <c r="T9" s="424">
        <f>IF(AND(R8=0,R9=0),0,1)*0+IF(AND(R8&gt;S8,R9&gt;S9),1,0)*2+IF(AND(R8&lt;S8,R9&lt;S9),1,0)*IF(AND(R8=0,R9=0),0,1)+IF(T8&gt;U8,1,0)*2+IF(T8&lt;U8,1,0)*1</f>
        <v>2</v>
      </c>
      <c r="U9" s="425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6"/>
      <c r="G10" s="416"/>
      <c r="H10" s="416"/>
      <c r="I10" s="416"/>
      <c r="J10" s="305"/>
      <c r="K10" s="306"/>
      <c r="L10" s="307"/>
      <c r="M10" s="179"/>
      <c r="N10" s="305"/>
      <c r="O10" s="306"/>
      <c r="P10" s="307"/>
      <c r="Q10" s="180"/>
      <c r="R10" s="305"/>
      <c r="S10" s="306"/>
      <c r="T10" s="67"/>
      <c r="U10" s="30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6.5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16"/>
      <c r="G11" s="416"/>
      <c r="H11" s="416"/>
      <c r="I11" s="416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413">
        <f>IF(AND(N10=0,N11=0),0,1)*0+IF(AND(N10&gt;O10,N11&gt;O11),1,0)*2+IF(AND(N10&lt;O10,N11&lt;O11),1,0)*IF(AND(N10=0,N11=0),0,1)+IF(P10&gt;Q10,1,0)*2+IF(P10&lt;Q10,1,0)*1</f>
        <v>0</v>
      </c>
      <c r="Q11" s="413"/>
      <c r="R11" s="184"/>
      <c r="S11" s="185"/>
      <c r="T11" s="414">
        <f>IF(AND(R10=0,R11=0),0,1)*0+IF(AND(R10&gt;S10,R11&gt;S11),1,0)*2+IF(AND(R10&lt;S10,R11&lt;S11),1,0)*IF(AND(R10=0,R11=0),0,1)+IF(T10&gt;U10,1,0)*2+IF(T10&lt;U10,1,0)*1</f>
        <v>0</v>
      </c>
      <c r="U11" s="415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thickTop="1" thickBot="1" x14ac:dyDescent="0.3">
      <c r="A12" s="319" t="s">
        <v>128</v>
      </c>
      <c r="B12" s="44">
        <f>K4</f>
        <v>15</v>
      </c>
      <c r="C12" s="61">
        <f>J4</f>
        <v>10</v>
      </c>
      <c r="D12" s="59">
        <f>M4</f>
        <v>0</v>
      </c>
      <c r="E12" s="66">
        <f>L4</f>
        <v>0</v>
      </c>
      <c r="F12" s="280">
        <f>K8</f>
        <v>15</v>
      </c>
      <c r="G12" s="281">
        <f>J8</f>
        <v>11</v>
      </c>
      <c r="H12" s="282">
        <f>M8</f>
        <v>0</v>
      </c>
      <c r="I12" s="67">
        <f>L8</f>
        <v>0</v>
      </c>
      <c r="J12" s="421"/>
      <c r="K12" s="422"/>
      <c r="L12" s="422"/>
      <c r="M12" s="423"/>
      <c r="N12" s="309">
        <v>15</v>
      </c>
      <c r="O12" s="304">
        <v>12</v>
      </c>
      <c r="P12" s="202"/>
      <c r="Q12" s="206"/>
      <c r="R12" s="204">
        <v>14</v>
      </c>
      <c r="S12" s="205">
        <v>16</v>
      </c>
      <c r="T12" s="67">
        <v>11</v>
      </c>
      <c r="U12" s="88">
        <v>6</v>
      </c>
      <c r="V12" s="331">
        <f>P13+H13+D13+T13</f>
        <v>8</v>
      </c>
      <c r="W12" s="333">
        <f>V12+V14</f>
        <v>8</v>
      </c>
      <c r="X12" s="336">
        <f>H12+F12+F13+D12+B12+B13+N12+N13+P12+R12+R13+T12</f>
        <v>131</v>
      </c>
      <c r="Y12" s="338">
        <f>I12+G12+G13+E12+C12+C13+O13+O12+U12+S12+S13+Q12</f>
        <v>93</v>
      </c>
      <c r="Z12" s="336">
        <f>X12+X14</f>
        <v>131</v>
      </c>
      <c r="AA12" s="338">
        <f>Y12+Y14</f>
        <v>93</v>
      </c>
      <c r="AB12" s="363" t="s">
        <v>137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1</v>
      </c>
      <c r="AF12" s="367">
        <f t="shared" ref="AF12" si="2">AD12/AE12</f>
        <v>8</v>
      </c>
      <c r="AG12" s="352">
        <f t="shared" ref="AG12" si="3">Z12/AA12</f>
        <v>1.4086021505376345</v>
      </c>
    </row>
    <row r="13" spans="1:33" ht="15.75" thickBot="1" x14ac:dyDescent="0.3">
      <c r="A13" s="320"/>
      <c r="B13" s="60">
        <f>K5</f>
        <v>15</v>
      </c>
      <c r="C13" s="62">
        <f>J5</f>
        <v>9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15</v>
      </c>
      <c r="G13" s="19">
        <f>J9</f>
        <v>7</v>
      </c>
      <c r="H13" s="424">
        <f>IF(AND(F12=0,F13=0),0,1)*0+IF(AND(F12&gt;G12,F13&gt;G13),1,0)*2+IF(AND(F12&lt;G12,F13&lt;G13),1,0)*IF(AND(F12=0,F13=0),0,1)+IF(H12&gt;I12,1,0)*2+IF(H12&lt;I12,1,0)*1</f>
        <v>2</v>
      </c>
      <c r="I13" s="425"/>
      <c r="J13" s="371"/>
      <c r="K13" s="372"/>
      <c r="L13" s="372"/>
      <c r="M13" s="373"/>
      <c r="N13" s="207">
        <v>16</v>
      </c>
      <c r="O13" s="208">
        <v>14</v>
      </c>
      <c r="P13" s="417">
        <f>IF(AND(N12=0,N13=0),0,1)*0+IF(AND(N12&gt;O12,N13&gt;O13),1,0)*2+IF(AND(N12&lt;O12,N13&lt;O13),1,0)*IF(AND(N12=0,N13=0),0,1)+IF(P12&gt;Q12,1,0)*2+IF(P12&lt;Q12,1,0)*1</f>
        <v>2</v>
      </c>
      <c r="Q13" s="417"/>
      <c r="R13" s="207">
        <v>15</v>
      </c>
      <c r="S13" s="208">
        <v>8</v>
      </c>
      <c r="T13" s="424">
        <f>IF(AND(R12=0,R13=0),0,1)*0+IF(AND(R12&gt;S12,R13&gt;S13),1,0)*2+IF(AND(R12&lt;S12,R13&lt;S13),1,0)*IF(AND(R12=0,R13=0),0,1)+IF(T12&gt;U12,1,0)*2+IF(T12&lt;U12,1,0)*1</f>
        <v>2</v>
      </c>
      <c r="U13" s="425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307"/>
      <c r="Q14" s="180"/>
      <c r="R14" s="305"/>
      <c r="S14" s="306"/>
      <c r="T14" s="67"/>
      <c r="U14" s="30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420">
        <f>IF(AND(N14=0,N15=0),0,1)*0+IF(AND(N14&gt;O14,N15&gt;O15),1,0)*2+IF(AND(N14&lt;O14,N15&lt;O15),1,0)*IF(AND(N14=0,N15=0),0,1)+IF(P14&gt;Q14,1,0)*2+IF(P14&lt;Q14,1,0)*1</f>
        <v>0</v>
      </c>
      <c r="Q15" s="420"/>
      <c r="R15" s="184"/>
      <c r="S15" s="185"/>
      <c r="T15" s="424">
        <f>IF(AND(R14=0,R15=0),0,1)*0+IF(AND(R14&gt;S14,R15&gt;S15),1,0)*2+IF(AND(R14&lt;S14,R15&lt;S15),1,0)*IF(AND(R14=0,R15=0),0,1)+IF(T14&gt;U14,1,0)*2+IF(T14&lt;U14,1,0)*1</f>
        <v>0</v>
      </c>
      <c r="U15" s="425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thickTop="1" thickBot="1" x14ac:dyDescent="0.3">
      <c r="A16" s="319" t="s">
        <v>129</v>
      </c>
      <c r="B16" s="44">
        <f>O4</f>
        <v>15</v>
      </c>
      <c r="C16" s="61">
        <f>N4</f>
        <v>12</v>
      </c>
      <c r="D16" s="59">
        <f>Q4</f>
        <v>0</v>
      </c>
      <c r="E16" s="24">
        <f>P4</f>
        <v>0</v>
      </c>
      <c r="F16" s="280">
        <f>O8</f>
        <v>9</v>
      </c>
      <c r="G16" s="281">
        <f>N8</f>
        <v>15</v>
      </c>
      <c r="H16" s="282">
        <f>Q8</f>
        <v>10</v>
      </c>
      <c r="I16" s="252">
        <f>P8</f>
        <v>12</v>
      </c>
      <c r="J16" s="284">
        <f>O12</f>
        <v>12</v>
      </c>
      <c r="K16" s="285">
        <f>N12</f>
        <v>15</v>
      </c>
      <c r="L16" s="286">
        <f>Q12</f>
        <v>0</v>
      </c>
      <c r="M16" s="256">
        <f>P12</f>
        <v>0</v>
      </c>
      <c r="N16" s="416"/>
      <c r="O16" s="416"/>
      <c r="P16" s="416"/>
      <c r="Q16" s="416"/>
      <c r="R16" s="309">
        <v>8</v>
      </c>
      <c r="S16" s="304">
        <v>15</v>
      </c>
      <c r="T16" s="259">
        <v>11</v>
      </c>
      <c r="U16" s="260">
        <v>8</v>
      </c>
      <c r="V16" s="331">
        <f>H17+D17+L17+T17</f>
        <v>6</v>
      </c>
      <c r="W16" s="333">
        <f>V16+V18</f>
        <v>6</v>
      </c>
      <c r="X16" s="336">
        <f>J16+J17+L16+B16+B17+D16+F16+F17+H16+R16+R17+T16</f>
        <v>124</v>
      </c>
      <c r="Y16" s="338">
        <f>K17+K16+M16+C17+C16+E16+I16+G16+G17+S16+S17+U16</f>
        <v>120</v>
      </c>
      <c r="Z16" s="336">
        <f>X16+X18</f>
        <v>124</v>
      </c>
      <c r="AA16" s="338">
        <f>Y16+Y18</f>
        <v>120</v>
      </c>
      <c r="AB16" s="363" t="s">
        <v>140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367">
        <f t="shared" ref="AF16" si="4">AD16/AE16</f>
        <v>1</v>
      </c>
      <c r="AG16" s="352">
        <f t="shared" ref="AG16" si="5">Z16/AA16</f>
        <v>1.0333333333333334</v>
      </c>
    </row>
    <row r="17" spans="1:33" ht="16.5" thickTop="1" thickBot="1" x14ac:dyDescent="0.3">
      <c r="A17" s="320"/>
      <c r="B17" s="60">
        <f>O5</f>
        <v>15</v>
      </c>
      <c r="C17" s="62">
        <f>N5</f>
        <v>10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15</v>
      </c>
      <c r="G17" s="19">
        <f>N9</f>
        <v>10</v>
      </c>
      <c r="H17" s="424">
        <f>IF(AND(F16=0,F17=0),0,1)*0+IF(AND(F16&gt;G16,F17&gt;G17),1,0)*2+IF(AND(F16&lt;G16,F17&lt;G17),1,0)*IF(AND(F16=0,F17=0),0,1)+IF(H16&gt;I16,1,0)*2+IF(H16&lt;I16,1,0)*1</f>
        <v>1</v>
      </c>
      <c r="I17" s="425"/>
      <c r="J17" s="60">
        <f>O13</f>
        <v>14</v>
      </c>
      <c r="K17" s="62">
        <f>N13</f>
        <v>16</v>
      </c>
      <c r="L17" s="424">
        <f>IF(AND(J16=0,J17=0),0,1)*0+IF(AND(J16&gt;K16,J17&gt;K17),1,0)*2+IF(AND(J16&lt;K16,J17&lt;K17),1,0)*IF(AND(J16=0,J17=0),0,1)+IF(L16&gt;M16,1,0)*2+IF(L16&lt;M16,1,0)*1</f>
        <v>1</v>
      </c>
      <c r="M17" s="425"/>
      <c r="N17" s="416"/>
      <c r="O17" s="416"/>
      <c r="P17" s="416"/>
      <c r="Q17" s="416"/>
      <c r="R17" s="207">
        <v>15</v>
      </c>
      <c r="S17" s="208">
        <v>7</v>
      </c>
      <c r="T17" s="424">
        <f>IF(AND(R16=0,R17=0),0,1)*0+IF(AND(R16&gt;S16,R17&gt;S17),1,0)*2+IF(AND(R16&lt;S16,R17&lt;S17),1,0)*IF(AND(R16=0,R17=0),0,1)+IF(T16&gt;U16,1,0)*2+IF(T16&lt;U16,1,0)*1</f>
        <v>2</v>
      </c>
      <c r="U17" s="425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310">
        <f>O10</f>
        <v>0</v>
      </c>
      <c r="G18" s="311">
        <f>N10</f>
        <v>0</v>
      </c>
      <c r="H18" s="27">
        <f>Q10</f>
        <v>0</v>
      </c>
      <c r="I18" s="67">
        <f>P10</f>
        <v>0</v>
      </c>
      <c r="J18" s="313">
        <f>O14</f>
        <v>0</v>
      </c>
      <c r="K18" s="314">
        <f>N14</f>
        <v>0</v>
      </c>
      <c r="L18" s="26">
        <f>Q14</f>
        <v>0</v>
      </c>
      <c r="M18" s="66">
        <f>P14</f>
        <v>0</v>
      </c>
      <c r="N18" s="416"/>
      <c r="O18" s="416"/>
      <c r="P18" s="416"/>
      <c r="Q18" s="416"/>
      <c r="R18" s="305"/>
      <c r="S18" s="306"/>
      <c r="T18" s="55"/>
      <c r="U18" s="31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6.5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14">
        <f>IF(AND(F18=0,F19=0),0,1)*0+IF(AND(F18&gt;G18,F19&gt;G19),1,0)*2+IF(AND(F18&lt;G18,F19&lt;G19),1,0)*IF(AND(F18=0,F19=0),0,1)+IF(H18&gt;I18,1,0)*2+IF(H18&lt;I18,1,0)*1</f>
        <v>0</v>
      </c>
      <c r="I19" s="415"/>
      <c r="J19" s="72">
        <f>O15</f>
        <v>0</v>
      </c>
      <c r="K19" s="73">
        <f>N15</f>
        <v>0</v>
      </c>
      <c r="L19" s="414">
        <f>IF(AND(J18=0,J19=0),0,1)*0+IF(AND(J18&gt;K18,J19&gt;K19),1,0)*2+IF(AND(J18&lt;K18,J19&lt;K19),1,0)*IF(AND(J18=0,J19=0),0,1)+IF(L18&gt;M18,1,0)*2+IF(L18&lt;M18,1,0)*1</f>
        <v>0</v>
      </c>
      <c r="M19" s="415"/>
      <c r="N19" s="416"/>
      <c r="O19" s="416"/>
      <c r="P19" s="416"/>
      <c r="Q19" s="416"/>
      <c r="R19" s="184"/>
      <c r="S19" s="185"/>
      <c r="T19" s="424">
        <f>IF(AND(R18=0,R19=0),0,1)*0+IF(AND(R18&gt;S18,R19&gt;S19),1,0)*2+IF(AND(R18&lt;S18,R19&lt;S19),1,0)*IF(AND(R18=0,R19=0),0,1)+IF(T18&gt;U18,1,0)*2+IF(T18&lt;U18,1,0)*1</f>
        <v>0</v>
      </c>
      <c r="U19" s="425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thickTop="1" thickBot="1" x14ac:dyDescent="0.3">
      <c r="A20" s="319" t="s">
        <v>130</v>
      </c>
      <c r="B20" s="44">
        <f>S4</f>
        <v>15</v>
      </c>
      <c r="C20" s="28">
        <f>R4</f>
        <v>11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7</v>
      </c>
      <c r="H20" s="87">
        <f>U8</f>
        <v>12</v>
      </c>
      <c r="I20" s="67">
        <f>T8</f>
        <v>14</v>
      </c>
      <c r="J20" s="84">
        <f>S12</f>
        <v>16</v>
      </c>
      <c r="K20" s="89">
        <f>R12</f>
        <v>14</v>
      </c>
      <c r="L20" s="87">
        <f>U12</f>
        <v>6</v>
      </c>
      <c r="M20" s="66">
        <f>T12</f>
        <v>11</v>
      </c>
      <c r="N20" s="45">
        <f>S16</f>
        <v>15</v>
      </c>
      <c r="O20" s="29">
        <f>R16</f>
        <v>8</v>
      </c>
      <c r="P20" s="6">
        <f>U16</f>
        <v>8</v>
      </c>
      <c r="Q20" s="13">
        <f>T16</f>
        <v>11</v>
      </c>
      <c r="R20" s="371"/>
      <c r="S20" s="372"/>
      <c r="T20" s="372"/>
      <c r="U20" s="373"/>
      <c r="V20" s="331">
        <f>P21+L21+H21+D21</f>
        <v>5</v>
      </c>
      <c r="W20" s="334">
        <f>V20+V22</f>
        <v>5</v>
      </c>
      <c r="X20" s="336">
        <f>P20+N20+N21+L20+J20+J21+H20+F20+F21+D20+B20+B21</f>
        <v>129</v>
      </c>
      <c r="Y20" s="338">
        <f>Q20+O20+O21+M20+K20+K21+I20+G20+G21+E20+C20+C21</f>
        <v>133</v>
      </c>
      <c r="Z20" s="379">
        <f>X20+X22</f>
        <v>129</v>
      </c>
      <c r="AA20" s="381">
        <f>Y20+Y22</f>
        <v>133</v>
      </c>
      <c r="AB20" s="364" t="s">
        <v>138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67">
        <f t="shared" ref="AF20" si="6">AD20/AE20</f>
        <v>0.83333333333333337</v>
      </c>
      <c r="AG20" s="352">
        <f t="shared" ref="AG20" si="7">Z20/AA20</f>
        <v>0.96992481203007519</v>
      </c>
    </row>
    <row r="21" spans="1:33" ht="15.75" thickBot="1" x14ac:dyDescent="0.3">
      <c r="A21" s="320"/>
      <c r="B21" s="60">
        <f>S5</f>
        <v>15</v>
      </c>
      <c r="C21" s="62">
        <f>R5</f>
        <v>12</v>
      </c>
      <c r="D21" s="377">
        <f>IF(AND(B20=0,B21=0),0,1)*0+IF(AND(B20&gt;C20,B21&gt;C21),1,0)*2+IF(AND(B20&lt;C20,B21&lt;C21),1,0)*IF(AND(B20=0,B21=0),0,1)+IF(D20&gt;E20,1,0)*2+IF(D20&lt;E20,1,0)*1</f>
        <v>2</v>
      </c>
      <c r="E21" s="378"/>
      <c r="F21" s="62">
        <f>S9</f>
        <v>12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8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7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2" zoomScale="85" zoomScaleNormal="85" workbookViewId="0">
      <selection activeCell="AI10" sqref="AI10"/>
    </sheetView>
  </sheetViews>
  <sheetFormatPr defaultRowHeight="15" x14ac:dyDescent="0.25"/>
  <cols>
    <col min="1" max="1" width="15.855468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2851562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3.42578125" customWidth="1"/>
    <col min="17" max="17" width="3.5703125" customWidth="1"/>
    <col min="18" max="18" width="4" customWidth="1"/>
    <col min="19" max="20" width="3.42578125" customWidth="1"/>
    <col min="21" max="21" width="3.7109375" customWidth="1"/>
    <col min="22" max="22" width="5" customWidth="1"/>
    <col min="23" max="23" width="4.7109375" customWidth="1"/>
    <col min="24" max="24" width="4.85546875" customWidth="1"/>
    <col min="25" max="25" width="4.5703125" customWidth="1"/>
    <col min="26" max="27" width="4.7109375" customWidth="1"/>
    <col min="28" max="28" width="8.140625" customWidth="1"/>
    <col min="31" max="31" width="10.5703125" customWidth="1"/>
  </cols>
  <sheetData>
    <row r="1" spans="1:33" ht="36" customHeight="1" x14ac:dyDescent="0.25">
      <c r="A1" s="343" t="s">
        <v>23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63.7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83</v>
      </c>
      <c r="B4" s="322"/>
      <c r="C4" s="323"/>
      <c r="D4" s="323"/>
      <c r="E4" s="324"/>
      <c r="F4" s="37">
        <v>15</v>
      </c>
      <c r="G4" s="38">
        <v>5</v>
      </c>
      <c r="H4" s="39"/>
      <c r="I4" s="78"/>
      <c r="J4" s="37">
        <v>15</v>
      </c>
      <c r="K4" s="40">
        <v>10</v>
      </c>
      <c r="L4" s="39">
        <v>6</v>
      </c>
      <c r="M4" s="79">
        <v>11</v>
      </c>
      <c r="N4" s="37">
        <v>15</v>
      </c>
      <c r="O4" s="40">
        <v>3</v>
      </c>
      <c r="P4" s="39"/>
      <c r="Q4" s="78"/>
      <c r="R4" s="50">
        <v>15</v>
      </c>
      <c r="S4" s="51">
        <v>12</v>
      </c>
      <c r="T4" s="39"/>
      <c r="U4" s="79"/>
      <c r="V4" s="331">
        <f>T5+P5+L5+H5</f>
        <v>7</v>
      </c>
      <c r="W4" s="333">
        <f>V4+V6</f>
        <v>7</v>
      </c>
      <c r="X4" s="336">
        <f>J4+J5+L4+N4+N5+P4+H4+F4+F5+R4+R5+T4</f>
        <v>123</v>
      </c>
      <c r="Y4" s="338">
        <f>K5+K4+M4+O5+O4+U4+I4+G4+G5+Q4+S4+S5</f>
        <v>75</v>
      </c>
      <c r="Z4" s="357">
        <f>X4+X6</f>
        <v>123</v>
      </c>
      <c r="AA4" s="360">
        <f>Y4+Y6</f>
        <v>75</v>
      </c>
      <c r="AB4" s="363" t="s">
        <v>140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7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67">
        <f>AD4/AE4</f>
        <v>3.5</v>
      </c>
      <c r="AG4" s="352">
        <f>Z4/AA4</f>
        <v>1.64</v>
      </c>
    </row>
    <row r="5" spans="1:33" ht="15.75" customHeight="1" thickBot="1" x14ac:dyDescent="0.3">
      <c r="A5" s="320"/>
      <c r="B5" s="325"/>
      <c r="C5" s="326"/>
      <c r="D5" s="326"/>
      <c r="E5" s="327"/>
      <c r="F5" s="41">
        <v>15</v>
      </c>
      <c r="G5" s="42">
        <v>4</v>
      </c>
      <c r="H5" s="377">
        <f>IF(AND(F4=0,F5=0),0,1)*0+IF(AND(F4&gt;G4,F5&gt;G5),1,0)*2+IF(AND(F4&lt;G4,F5&lt;G5),1,0)*IF(AND(F4=0,F5=0),0,1)+IF(H4&gt;I4,1,0)*2+IF(H4&lt;I4,1,0)*1</f>
        <v>2</v>
      </c>
      <c r="I5" s="378"/>
      <c r="J5" s="41">
        <v>12</v>
      </c>
      <c r="K5" s="42">
        <v>15</v>
      </c>
      <c r="L5" s="377">
        <f>IF(AND(J4=0,J5=0),0,1)*0+IF(AND(J4&gt;K4,J5&gt;K5),1,0)*2+IF(AND(J4&lt;K4,J5&lt;K5),1,0)*IF(AND(J4=0,J5=0),0,1)+IF(L4&gt;M4,1,0)*2+IF(L4&lt;M4,1,0)*1</f>
        <v>1</v>
      </c>
      <c r="M5" s="378"/>
      <c r="N5" s="41">
        <v>15</v>
      </c>
      <c r="O5" s="42">
        <v>7</v>
      </c>
      <c r="P5" s="377">
        <f>IF(AND(N4=0,N5=0),0,1)*0+IF(AND(N4&gt;O4,N5&gt;O5),1,0)*2+IF(AND(N4&lt;O4,N5&lt;O5),1,0)*IF(AND(N4=0,N5=0),0,1)+IF(P4&gt;Q4,1,0)*2+IF(P4&lt;Q4,1,0)*1</f>
        <v>2</v>
      </c>
      <c r="Q5" s="378"/>
      <c r="R5" s="52">
        <v>15</v>
      </c>
      <c r="S5" s="53">
        <v>8</v>
      </c>
      <c r="T5" s="377">
        <f>IF(AND(R4=0,R5=0),0,1)*0+IF(AND(R4&gt;S4,R5&gt;S5),1,0)*2+IF(AND(R4&lt;S4,R5&lt;S5),1,0)*IF(AND(R4=0,R5=0),0,1)+IF(T4&gt;U4,1,0)*2+IF(T4&lt;U4,1,0)*1</f>
        <v>2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78"/>
      <c r="J6" s="107"/>
      <c r="K6" s="108"/>
      <c r="L6" s="109"/>
      <c r="M6" s="79"/>
      <c r="N6" s="107"/>
      <c r="O6" s="108"/>
      <c r="P6" s="109"/>
      <c r="Q6" s="78"/>
      <c r="R6" s="110"/>
      <c r="S6" s="111"/>
      <c r="T6" s="109"/>
      <c r="U6" s="7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78"/>
      <c r="G7" s="76"/>
      <c r="H7" s="411">
        <f>IF(AND(F6=0,F7=0),0,1)*0+IF(AND(F6&gt;G6,F7&gt;G7),1,0)*2+IF(AND(F6&lt;G6,F7&lt;G7),1,0)*IF(AND(F6=0,F7=0),0,1)+IF(H6&gt;I6,1,0)*2+IF(H6&lt;I6,1,0)*1</f>
        <v>0</v>
      </c>
      <c r="I7" s="412"/>
      <c r="J7" s="77"/>
      <c r="K7" s="76"/>
      <c r="L7" s="400">
        <f>IF(AND(J6=0,J7=0),0,1)*0+IF(AND(J6&gt;K6,J7&gt;K7),1,0)*2+IF(AND(J6&lt;K6,J7&lt;K7),1,0)*IF(AND(J6=0,J7=0),0,1)+IF(L6&gt;M6,1,0)*2+IF(L6&lt;M6,1,0)*1</f>
        <v>0</v>
      </c>
      <c r="M7" s="401"/>
      <c r="N7" s="82"/>
      <c r="O7" s="7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84</v>
      </c>
      <c r="B8" s="4">
        <f>G4</f>
        <v>5</v>
      </c>
      <c r="C8" s="5">
        <f>F4</f>
        <v>15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>
        <v>1</v>
      </c>
      <c r="K8" s="113">
        <v>15</v>
      </c>
      <c r="L8" s="114"/>
      <c r="M8" s="66"/>
      <c r="N8" s="115">
        <v>13</v>
      </c>
      <c r="O8" s="116">
        <v>15</v>
      </c>
      <c r="P8" s="114">
        <v>6</v>
      </c>
      <c r="Q8" s="67">
        <v>11</v>
      </c>
      <c r="R8" s="117">
        <v>9</v>
      </c>
      <c r="S8" s="116">
        <v>15</v>
      </c>
      <c r="T8" s="118"/>
      <c r="U8" s="66"/>
      <c r="V8" s="331">
        <f>T9+P9+L9+D9</f>
        <v>4</v>
      </c>
      <c r="W8" s="333">
        <f>V8+V10</f>
        <v>4</v>
      </c>
      <c r="X8" s="336">
        <f>J8+J9+L8+N8+N9+P8+D8+B8+B9+R8+R9+T8</f>
        <v>69</v>
      </c>
      <c r="Y8" s="338">
        <f>K9+K8+M8+O9+O8+U8+E8+C8+C9+S8+S9+Q8</f>
        <v>127</v>
      </c>
      <c r="Z8" s="336">
        <f>X8+X10</f>
        <v>69</v>
      </c>
      <c r="AA8" s="338">
        <f>Y8+Y10</f>
        <v>127</v>
      </c>
      <c r="AB8" s="363" t="s">
        <v>141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67">
        <f t="shared" ref="AF8" si="0">AD8/AE8</f>
        <v>0.125</v>
      </c>
      <c r="AG8" s="352">
        <f t="shared" ref="AG8" si="1">Z8/AA8</f>
        <v>0.54330708661417326</v>
      </c>
    </row>
    <row r="9" spans="1:33" ht="15.75" customHeight="1" thickBot="1" x14ac:dyDescent="0.3">
      <c r="A9" s="320"/>
      <c r="B9" s="8">
        <f>G5</f>
        <v>4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05"/>
      <c r="G9" s="406"/>
      <c r="H9" s="406"/>
      <c r="I9" s="407"/>
      <c r="J9" s="119">
        <v>10</v>
      </c>
      <c r="K9" s="120">
        <v>15</v>
      </c>
      <c r="L9" s="411">
        <f>IF(AND(J8=0,J9=0),0,1)*0+IF(AND(J8&gt;K8,J9&gt;K9),1,0)*2+IF(AND(J8&lt;K8,J9&lt;K9),1,0)*IF(AND(J8=0,J9=0),0,1)+IF(L8&gt;M8,1,0)*2+IF(L8&lt;M8,1,0)*1</f>
        <v>1</v>
      </c>
      <c r="M9" s="412"/>
      <c r="N9" s="119">
        <v>15</v>
      </c>
      <c r="O9" s="120">
        <v>11</v>
      </c>
      <c r="P9" s="411">
        <f>IF(AND(N8=0,N9=0),0,1)*0+IF(AND(N8&gt;O8,N9&gt;O9),1,0)*2+IF(AND(N8&lt;O8,N9&lt;O9),1,0)*IF(AND(N8=0,N9=0),0,1)+IF(P8&gt;Q8,1,0)*2+IF(P8&lt;Q8,1,0)*1</f>
        <v>1</v>
      </c>
      <c r="Q9" s="412"/>
      <c r="R9" s="121">
        <v>6</v>
      </c>
      <c r="S9" s="120">
        <v>15</v>
      </c>
      <c r="T9" s="411">
        <f>IF(AND(R8=0,R9=0),0,1)*0+IF(AND(R8&gt;S8,R9&gt;S9),1,0)*2+IF(AND(R8&lt;S8,R9&lt;S9),1,0)*IF(AND(R8=0,R9=0),0,1)+IF(T8&gt;U8,1,0)*2+IF(T8&lt;U8,1,0)*1</f>
        <v>1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85</v>
      </c>
      <c r="B12" s="44">
        <f>K4</f>
        <v>10</v>
      </c>
      <c r="C12" s="61">
        <f>J4</f>
        <v>15</v>
      </c>
      <c r="D12" s="59">
        <f>M4</f>
        <v>11</v>
      </c>
      <c r="E12" s="66">
        <f>L4</f>
        <v>6</v>
      </c>
      <c r="F12" s="16">
        <f>K8</f>
        <v>15</v>
      </c>
      <c r="G12" s="17">
        <f>J8</f>
        <v>1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44">
        <v>15</v>
      </c>
      <c r="O12" s="61">
        <v>4</v>
      </c>
      <c r="P12" s="83"/>
      <c r="Q12" s="67"/>
      <c r="R12" s="86">
        <v>15</v>
      </c>
      <c r="S12" s="85">
        <v>3</v>
      </c>
      <c r="T12" s="67">
        <v>11</v>
      </c>
      <c r="U12" s="88">
        <v>3</v>
      </c>
      <c r="V12" s="331">
        <f>P13+H13+D13+T13</f>
        <v>8</v>
      </c>
      <c r="W12" s="333">
        <f>V12+V14</f>
        <v>8</v>
      </c>
      <c r="X12" s="336">
        <f>H12+F12+F13+D12+B12+B13+N12+N13+P12+R12+R13+T12</f>
        <v>134</v>
      </c>
      <c r="Y12" s="338">
        <f>I12+G12+G13+E12+C12+C13+O13+O12+U12+S12+S13+Q12</f>
        <v>82</v>
      </c>
      <c r="Z12" s="336">
        <f>X12+X14</f>
        <v>134</v>
      </c>
      <c r="AA12" s="338">
        <f>Y12+Y14</f>
        <v>82</v>
      </c>
      <c r="AB12" s="363" t="s">
        <v>137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67">
        <f t="shared" ref="AF12" si="2">AD12/AE12</f>
        <v>4</v>
      </c>
      <c r="AG12" s="352">
        <f t="shared" ref="AG12" si="3">Z12/AA12</f>
        <v>1.6341463414634145</v>
      </c>
    </row>
    <row r="13" spans="1:33" ht="15.75" customHeight="1" thickBot="1" x14ac:dyDescent="0.3">
      <c r="A13" s="320"/>
      <c r="B13" s="60">
        <f>K5</f>
        <v>15</v>
      </c>
      <c r="C13" s="62">
        <f>J5</f>
        <v>12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15</v>
      </c>
      <c r="G13" s="19">
        <f>J9</f>
        <v>10</v>
      </c>
      <c r="H13" s="377">
        <f>IF(AND(F12=0,F13=0),0,1)*0+IF(AND(F12&gt;G12,F13&gt;G13),1,0)*2+IF(AND(F12&lt;G12,F13&lt;G13),1,0)*IF(AND(F12=0,F13=0),0,1)+IF(H12&gt;I12,1,0)*2+IF(H12&lt;I12,1,0)*1</f>
        <v>2</v>
      </c>
      <c r="I13" s="378"/>
      <c r="J13" s="371"/>
      <c r="K13" s="372"/>
      <c r="L13" s="372"/>
      <c r="M13" s="373"/>
      <c r="N13" s="60">
        <v>15</v>
      </c>
      <c r="O13" s="62">
        <v>13</v>
      </c>
      <c r="P13" s="377">
        <f>IF(AND(N12=0,N13=0),0,1)*0+IF(AND(N12&gt;O12,N13&gt;O13),1,0)*2+IF(AND(N12&lt;O12,N13&lt;O13),1,0)*IF(AND(N12=0,N13=0),0,1)+IF(P12&gt;Q12,1,0)*2+IF(P12&lt;Q12,1,0)*1</f>
        <v>2</v>
      </c>
      <c r="Q13" s="378"/>
      <c r="R13" s="63">
        <v>12</v>
      </c>
      <c r="S13" s="62">
        <v>15</v>
      </c>
      <c r="T13" s="377">
        <f>IF(AND(R12=0,R13=0),0,1)*0+IF(AND(R12&gt;S12,R13&gt;S13),1,0)*2+IF(AND(R12&lt;S12,R13&lt;S13),1,0)*IF(AND(R12=0,R13=0),0,1)+IF(T12&gt;U12,1,0)*2+IF(T12&lt;U12,1,0)*1</f>
        <v>2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86</v>
      </c>
      <c r="B16" s="44">
        <f>O4</f>
        <v>3</v>
      </c>
      <c r="C16" s="61">
        <f>N4</f>
        <v>15</v>
      </c>
      <c r="D16" s="59">
        <f>Q4</f>
        <v>0</v>
      </c>
      <c r="E16" s="24">
        <f>P4</f>
        <v>0</v>
      </c>
      <c r="F16" s="16">
        <f>O8</f>
        <v>15</v>
      </c>
      <c r="G16" s="17">
        <f>N8</f>
        <v>13</v>
      </c>
      <c r="H16" s="43">
        <f>Q8</f>
        <v>11</v>
      </c>
      <c r="I16" s="25">
        <f>P8</f>
        <v>6</v>
      </c>
      <c r="J16" s="44">
        <f>O12</f>
        <v>4</v>
      </c>
      <c r="K16" s="61">
        <f>N12</f>
        <v>15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>
        <v>11</v>
      </c>
      <c r="S16" s="128">
        <v>15</v>
      </c>
      <c r="T16" s="133"/>
      <c r="U16" s="134"/>
      <c r="V16" s="331">
        <f>H17+D17+L17+T17</f>
        <v>5</v>
      </c>
      <c r="W16" s="333">
        <f>V16+V18</f>
        <v>5</v>
      </c>
      <c r="X16" s="336">
        <f>J16+J17+L16+B16+B17+D16+F16+F17+H16+R16+R17+T16</f>
        <v>88</v>
      </c>
      <c r="Y16" s="338">
        <f>K17+K16+M16+C17+C16+E16+I16+G16+G17+S16+S17+U16</f>
        <v>124</v>
      </c>
      <c r="Z16" s="336">
        <f>X16+X18</f>
        <v>88</v>
      </c>
      <c r="AA16" s="338">
        <f>Y16+Y18</f>
        <v>124</v>
      </c>
      <c r="AB16" s="363" t="s">
        <v>138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7</v>
      </c>
      <c r="AF16" s="367">
        <f t="shared" ref="AF16" si="4">AD16/AE16</f>
        <v>0.2857142857142857</v>
      </c>
      <c r="AG16" s="352">
        <f t="shared" ref="AG16" si="5">Z16/AA16</f>
        <v>0.70967741935483875</v>
      </c>
    </row>
    <row r="17" spans="1:33" ht="15.75" customHeight="1" thickBot="1" x14ac:dyDescent="0.3">
      <c r="A17" s="320"/>
      <c r="B17" s="60">
        <f>O5</f>
        <v>7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11</v>
      </c>
      <c r="G17" s="19">
        <f>N9</f>
        <v>15</v>
      </c>
      <c r="H17" s="377">
        <f>IF(AND(F16=0,F17=0),0,1)*0+IF(AND(F16&gt;G16,F17&gt;G17),1,0)*2+IF(AND(F16&lt;G16,F17&lt;G17),1,0)*IF(AND(F16=0,F17=0),0,1)+IF(H16&gt;I16,1,0)*2+IF(H16&lt;I16,1,0)*1</f>
        <v>2</v>
      </c>
      <c r="I17" s="378"/>
      <c r="J17" s="60">
        <f>O13</f>
        <v>13</v>
      </c>
      <c r="K17" s="62">
        <f>N13</f>
        <v>15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405"/>
      <c r="O17" s="406"/>
      <c r="P17" s="406"/>
      <c r="Q17" s="407"/>
      <c r="R17" s="129">
        <v>13</v>
      </c>
      <c r="S17" s="130">
        <v>15</v>
      </c>
      <c r="T17" s="411">
        <f>IF(AND(R16=0,R17=0),0,1)*0+IF(AND(R16&gt;S16,R17&gt;S17),1,0)*2+IF(AND(R16&lt;S16,R17&lt;S17),1,0)*IF(AND(R16=0,R17=0),0,1)+IF(T16&gt;U16,1,0)*2+IF(T16&lt;U16,1,0)*1</f>
        <v>1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87</v>
      </c>
      <c r="B20" s="44">
        <f>S4</f>
        <v>12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9</v>
      </c>
      <c r="H20" s="87">
        <f>U8</f>
        <v>0</v>
      </c>
      <c r="I20" s="67">
        <f>T8</f>
        <v>0</v>
      </c>
      <c r="J20" s="84">
        <f>S12</f>
        <v>3</v>
      </c>
      <c r="K20" s="89">
        <f>R12</f>
        <v>15</v>
      </c>
      <c r="L20" s="87">
        <f>U12</f>
        <v>3</v>
      </c>
      <c r="M20" s="66">
        <f>T12</f>
        <v>11</v>
      </c>
      <c r="N20" s="45">
        <f>S16</f>
        <v>15</v>
      </c>
      <c r="O20" s="29">
        <f>R16</f>
        <v>11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6</v>
      </c>
      <c r="W20" s="334">
        <f>V20+V22</f>
        <v>6</v>
      </c>
      <c r="X20" s="336">
        <f>P20+N20+N21+L20+J20+J21+H20+F20+F21+D20+B20+B21</f>
        <v>101</v>
      </c>
      <c r="Y20" s="338">
        <f>Q20+O20+O21+M20+K20+K21+I20+G20+G21+E20+C20+C21</f>
        <v>107</v>
      </c>
      <c r="Z20" s="379">
        <f>X20+X22</f>
        <v>101</v>
      </c>
      <c r="AA20" s="381">
        <f>Y20+Y22</f>
        <v>107</v>
      </c>
      <c r="AB20" s="364" t="s">
        <v>139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7">
        <f t="shared" ref="AF20" si="6">AD20/AE20</f>
        <v>1.25</v>
      </c>
      <c r="AG20" s="352">
        <f t="shared" ref="AG20" si="7">Z20/AA20</f>
        <v>0.94392523364485981</v>
      </c>
    </row>
    <row r="21" spans="1:33" ht="15.75" customHeight="1" thickBot="1" x14ac:dyDescent="0.3">
      <c r="A21" s="320"/>
      <c r="B21" s="60">
        <f>S5</f>
        <v>8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6</v>
      </c>
      <c r="H21" s="377">
        <f>IF(AND(F20=0,F21=0),0,1)*0+IF(AND(F20&gt;G20,F21&gt;G21),1,0)*2+IF(AND(F20&lt;G20,F21&lt;G21),1,0)*IF(AND(F20=0,F21=0),0,1)+IF(H20&gt;I20,1,0)*2+IF(H20&lt;I20,1,0)*1</f>
        <v>2</v>
      </c>
      <c r="I21" s="378"/>
      <c r="J21" s="60">
        <f>S13</f>
        <v>15</v>
      </c>
      <c r="K21" s="62">
        <f>R13</f>
        <v>12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15</v>
      </c>
      <c r="O21" s="49">
        <f>R17</f>
        <v>13</v>
      </c>
      <c r="P21" s="377">
        <f>IF(AND(N20=0,N21=0),0,1)*0+IF(AND(N20&gt;O20,N21&gt;O21),1,0)*2+IF(AND(N20&lt;O20,N21&lt;O21),1,0)*IF(AND(N20=0,N21=0),0,1)+IF(P20&gt;Q20,1,0)*2+IF(P20&lt;Q20,1,0)*1</f>
        <v>2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AF20:AF23"/>
    <mergeCell ref="AG20:AG23"/>
    <mergeCell ref="AG4:AG7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8:AD11"/>
    <mergeCell ref="AE8:AE11"/>
    <mergeCell ref="AF8:AF11"/>
    <mergeCell ref="X22:X23"/>
    <mergeCell ref="Y22:Y23"/>
    <mergeCell ref="D23:E23"/>
    <mergeCell ref="H23:I23"/>
    <mergeCell ref="L23:M23"/>
    <mergeCell ref="P23:Q23"/>
    <mergeCell ref="Y20:Y21"/>
    <mergeCell ref="AD20:AD23"/>
    <mergeCell ref="AE20:AE23"/>
    <mergeCell ref="A20:A23"/>
    <mergeCell ref="R20:U23"/>
    <mergeCell ref="V20:V21"/>
    <mergeCell ref="W20:W23"/>
    <mergeCell ref="X20:X21"/>
    <mergeCell ref="AB16:AB19"/>
    <mergeCell ref="T17:U17"/>
    <mergeCell ref="V18:V19"/>
    <mergeCell ref="X18:X19"/>
    <mergeCell ref="Y18:Y19"/>
    <mergeCell ref="T19:U19"/>
    <mergeCell ref="V16:V17"/>
    <mergeCell ref="X16:X17"/>
    <mergeCell ref="Y16:Y17"/>
    <mergeCell ref="Z16:Z19"/>
    <mergeCell ref="AA16:AA19"/>
    <mergeCell ref="D21:E21"/>
    <mergeCell ref="H21:I21"/>
    <mergeCell ref="L21:M21"/>
    <mergeCell ref="Z20:Z23"/>
    <mergeCell ref="AA20:AA23"/>
    <mergeCell ref="AB20:AB23"/>
    <mergeCell ref="P21:Q21"/>
    <mergeCell ref="V22:V23"/>
    <mergeCell ref="AB12:AB15"/>
    <mergeCell ref="T13:U13"/>
    <mergeCell ref="V14:V15"/>
    <mergeCell ref="X14:X15"/>
    <mergeCell ref="Y14:Y15"/>
    <mergeCell ref="T15:U15"/>
    <mergeCell ref="V12:V13"/>
    <mergeCell ref="X12:X13"/>
    <mergeCell ref="Y12:Y13"/>
    <mergeCell ref="Z12:Z15"/>
    <mergeCell ref="AA12:AA15"/>
    <mergeCell ref="AB8:AB11"/>
    <mergeCell ref="AD4:AD7"/>
    <mergeCell ref="AE4:AE7"/>
    <mergeCell ref="AF4:AF7"/>
    <mergeCell ref="T5:U5"/>
    <mergeCell ref="V6:V7"/>
    <mergeCell ref="X6:X7"/>
    <mergeCell ref="Y6:Y7"/>
    <mergeCell ref="T7:U7"/>
    <mergeCell ref="W8:W11"/>
    <mergeCell ref="T9:U9"/>
    <mergeCell ref="V10:V11"/>
    <mergeCell ref="X10:X11"/>
    <mergeCell ref="Y10:Y11"/>
    <mergeCell ref="T11:U11"/>
    <mergeCell ref="X8:X9"/>
    <mergeCell ref="Y8:Y9"/>
    <mergeCell ref="Z8:Z11"/>
    <mergeCell ref="AA8:AA11"/>
    <mergeCell ref="A1:AB1"/>
    <mergeCell ref="R3:U3"/>
    <mergeCell ref="X3:Y3"/>
    <mergeCell ref="Z3:AA3"/>
    <mergeCell ref="V4:V5"/>
    <mergeCell ref="X4:X5"/>
    <mergeCell ref="Y4:Y5"/>
    <mergeCell ref="Z4:Z7"/>
    <mergeCell ref="AA4:AA7"/>
    <mergeCell ref="AB4:AB7"/>
    <mergeCell ref="B3:E3"/>
    <mergeCell ref="F3:I3"/>
    <mergeCell ref="J3:M3"/>
    <mergeCell ref="N3:Q3"/>
    <mergeCell ref="V3:W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D11:E11"/>
    <mergeCell ref="D9:E9"/>
    <mergeCell ref="L9:M9"/>
    <mergeCell ref="P9:Q9"/>
    <mergeCell ref="L11:M11"/>
    <mergeCell ref="P11:Q11"/>
    <mergeCell ref="V8:V9"/>
    <mergeCell ref="A8:A11"/>
    <mergeCell ref="F8:I11"/>
    <mergeCell ref="H15:I15"/>
    <mergeCell ref="P15:Q15"/>
    <mergeCell ref="D13:E13"/>
    <mergeCell ref="H13:I13"/>
    <mergeCell ref="A16:A19"/>
    <mergeCell ref="N16:Q19"/>
    <mergeCell ref="W16:W19"/>
    <mergeCell ref="D19:E19"/>
    <mergeCell ref="H19:I19"/>
    <mergeCell ref="L19:M19"/>
    <mergeCell ref="D17:E17"/>
    <mergeCell ref="H17:I17"/>
    <mergeCell ref="A12:A15"/>
    <mergeCell ref="J12:M15"/>
    <mergeCell ref="W12:W15"/>
    <mergeCell ref="D15:E15"/>
    <mergeCell ref="L17:M17"/>
    <mergeCell ref="P13:Q13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AC16" sqref="AC16"/>
    </sheetView>
  </sheetViews>
  <sheetFormatPr defaultRowHeight="15" x14ac:dyDescent="0.25"/>
  <cols>
    <col min="1" max="1" width="15.28515625" customWidth="1"/>
    <col min="2" max="2" width="4" customWidth="1"/>
    <col min="3" max="4" width="3.71093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9" width="4" customWidth="1"/>
    <col min="20" max="20" width="3.7109375" customWidth="1"/>
    <col min="21" max="21" width="3.5703125" customWidth="1"/>
    <col min="22" max="22" width="4" customWidth="1"/>
    <col min="23" max="23" width="4.42578125" customWidth="1"/>
    <col min="24" max="26" width="4.140625" customWidth="1"/>
    <col min="27" max="27" width="4.28515625" customWidth="1"/>
    <col min="28" max="28" width="8.140625" customWidth="1"/>
    <col min="29" max="29" width="15.5703125" customWidth="1"/>
    <col min="31" max="31" width="9.5703125" customWidth="1"/>
  </cols>
  <sheetData>
    <row r="1" spans="1:33" ht="37.5" customHeight="1" x14ac:dyDescent="0.25">
      <c r="A1" s="343" t="s">
        <v>24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127</v>
      </c>
      <c r="B4" s="322"/>
      <c r="C4" s="323"/>
      <c r="D4" s="323"/>
      <c r="E4" s="324"/>
      <c r="F4" s="37"/>
      <c r="G4" s="38"/>
      <c r="H4" s="39"/>
      <c r="I4" s="138"/>
      <c r="J4" s="37"/>
      <c r="K4" s="40"/>
      <c r="L4" s="39"/>
      <c r="M4" s="139"/>
      <c r="N4" s="37"/>
      <c r="O4" s="40"/>
      <c r="P4" s="39"/>
      <c r="Q4" s="138"/>
      <c r="R4" s="50"/>
      <c r="S4" s="51"/>
      <c r="T4" s="39"/>
      <c r="U4" s="139"/>
      <c r="V4" s="331">
        <f>T5+P5+L5+H5</f>
        <v>0</v>
      </c>
      <c r="W4" s="333">
        <f>V4+V6</f>
        <v>0</v>
      </c>
      <c r="X4" s="336">
        <f>J4+J5+L4+N4+N5+P4+H4+F4+F5+R4+R5+T4</f>
        <v>0</v>
      </c>
      <c r="Y4" s="338">
        <f>K5+K4+M4+O5+O4+U4+I4+G4+G5+Q4+S4+S5</f>
        <v>0</v>
      </c>
      <c r="Z4" s="357">
        <f>X4+X6</f>
        <v>0</v>
      </c>
      <c r="AA4" s="360">
        <f>Y4+Y6</f>
        <v>0</v>
      </c>
      <c r="AB4" s="363"/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 t="e">
        <f>Z4/AA4</f>
        <v>#DIV/0!</v>
      </c>
    </row>
    <row r="5" spans="1:33" ht="15.75" customHeight="1" thickBot="1" x14ac:dyDescent="0.3">
      <c r="A5" s="320"/>
      <c r="B5" s="325"/>
      <c r="C5" s="326"/>
      <c r="D5" s="326"/>
      <c r="E5" s="327"/>
      <c r="F5" s="41"/>
      <c r="G5" s="42"/>
      <c r="H5" s="377">
        <f>IF(AND(F4=0,F5=0),0,1)*0+IF(AND(F4&gt;G4,F5&gt;G5),1,0)*2+IF(AND(F4&lt;G4,F5&lt;G5),1,0)*IF(AND(F4=0,F5=0),0,1)+IF(H4&gt;I4,1,0)*2+IF(H4&lt;I4,1,0)*1</f>
        <v>0</v>
      </c>
      <c r="I5" s="378"/>
      <c r="J5" s="41"/>
      <c r="K5" s="42"/>
      <c r="L5" s="377">
        <f>IF(AND(J4=0,J5=0),0,1)*0+IF(AND(J4&gt;K4,J5&gt;K5),1,0)*2+IF(AND(J4&lt;K4,J5&lt;K5),1,0)*IF(AND(J4=0,J5=0),0,1)+IF(L4&gt;M4,1,0)*2+IF(L4&lt;M4,1,0)*1</f>
        <v>0</v>
      </c>
      <c r="M5" s="378"/>
      <c r="N5" s="41"/>
      <c r="O5" s="42"/>
      <c r="P5" s="377">
        <f>IF(AND(N4=0,N5=0),0,1)*0+IF(AND(N4&gt;O4,N5&gt;O5),1,0)*2+IF(AND(N4&lt;O4,N5&lt;O5),1,0)*IF(AND(N4=0,N5=0),0,1)+IF(P4&gt;Q4,1,0)*2+IF(P4&lt;Q4,1,0)*1</f>
        <v>0</v>
      </c>
      <c r="Q5" s="378"/>
      <c r="R5" s="52"/>
      <c r="S5" s="53"/>
      <c r="T5" s="377">
        <f>IF(AND(R4=0,R5=0),0,1)*0+IF(AND(R4&gt;S4,R5&gt;S5),1,0)*2+IF(AND(R4&lt;S4,R5&lt;S5),1,0)*IF(AND(R4=0,R5=0),0,1)+IF(T4&gt;U4,1,0)*2+IF(T4&lt;U4,1,0)*1</f>
        <v>0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88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>
        <v>8</v>
      </c>
      <c r="K8" s="113">
        <v>15</v>
      </c>
      <c r="L8" s="114"/>
      <c r="M8" s="66"/>
      <c r="N8" s="115">
        <v>15</v>
      </c>
      <c r="O8" s="116">
        <v>6</v>
      </c>
      <c r="P8" s="114"/>
      <c r="Q8" s="67"/>
      <c r="R8" s="117"/>
      <c r="S8" s="116"/>
      <c r="T8" s="118"/>
      <c r="U8" s="66"/>
      <c r="V8" s="331">
        <f>T9+P9+L9+D9</f>
        <v>3</v>
      </c>
      <c r="W8" s="333">
        <f>V8+V10</f>
        <v>3</v>
      </c>
      <c r="X8" s="336">
        <f>J8+J9+L8+N8+N9+P8+D8+B8+B9+R8+R9+T8</f>
        <v>53</v>
      </c>
      <c r="Y8" s="338">
        <f>K9+K8+M8+O9+O8+U8+E8+C8+C9+S8+S9+Q8</f>
        <v>42</v>
      </c>
      <c r="Z8" s="336">
        <f>X8+X10</f>
        <v>53</v>
      </c>
      <c r="AA8" s="338">
        <f>Y8+Y10</f>
        <v>42</v>
      </c>
      <c r="AB8" s="363" t="s">
        <v>140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7">
        <f t="shared" ref="AF8" si="0">AD8/AE8</f>
        <v>1</v>
      </c>
      <c r="AG8" s="352">
        <f t="shared" ref="AG8" si="1">Z8/AA8</f>
        <v>1.2619047619047619</v>
      </c>
    </row>
    <row r="9" spans="1:33" ht="15.75" customHeight="1" thickBot="1" x14ac:dyDescent="0.3">
      <c r="A9" s="320"/>
      <c r="B9" s="8">
        <f>G5</f>
        <v>0</v>
      </c>
      <c r="C9" s="9">
        <f>F5</f>
        <v>0</v>
      </c>
      <c r="D9" s="377">
        <f>IF(AND(B8=0,B9=0),0,1)*0+IF(AND(B8&gt;C8,B9&gt;C9),1,0)*2+IF(AND(B8&lt;C8,B9&lt;C9),1,0)*IF(AND(B8=0,B9=0),0,1)+IF(D8&gt;E8,1,0)*2+IF(D8&lt;E8,1,0)*1</f>
        <v>0</v>
      </c>
      <c r="E9" s="378"/>
      <c r="F9" s="405"/>
      <c r="G9" s="406"/>
      <c r="H9" s="406"/>
      <c r="I9" s="407"/>
      <c r="J9" s="119">
        <v>15</v>
      </c>
      <c r="K9" s="120">
        <v>17</v>
      </c>
      <c r="L9" s="411">
        <f>IF(AND(J8=0,J9=0),0,1)*0+IF(AND(J8&gt;K8,J9&gt;K9),1,0)*2+IF(AND(J8&lt;K8,J9&lt;K9),1,0)*IF(AND(J8=0,J9=0),0,1)+IF(L8&gt;M8,1,0)*2+IF(L8&lt;M8,1,0)*1</f>
        <v>1</v>
      </c>
      <c r="M9" s="412"/>
      <c r="N9" s="119">
        <v>15</v>
      </c>
      <c r="O9" s="120">
        <v>4</v>
      </c>
      <c r="P9" s="411">
        <f>IF(AND(N8=0,N9=0),0,1)*0+IF(AND(N8&gt;O8,N9&gt;O9),1,0)*2+IF(AND(N8&lt;O8,N9&lt;O9),1,0)*IF(AND(N8=0,N9=0),0,1)+IF(P8&gt;Q8,1,0)*2+IF(P8&lt;Q8,1,0)*1</f>
        <v>2</v>
      </c>
      <c r="Q9" s="412"/>
      <c r="R9" s="121"/>
      <c r="S9" s="120"/>
      <c r="T9" s="411">
        <f>IF(AND(R8=0,R9=0),0,1)*0+IF(AND(R8&gt;S8,R9&gt;S9),1,0)*2+IF(AND(R8&lt;S8,R9&lt;S9),1,0)*IF(AND(R8=0,R9=0),0,1)+IF(T8&gt;U8,1,0)*2+IF(T8&lt;U8,1,0)*1</f>
        <v>0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89</v>
      </c>
      <c r="B12" s="44">
        <f>K4</f>
        <v>0</v>
      </c>
      <c r="C12" s="61">
        <f>J4</f>
        <v>0</v>
      </c>
      <c r="D12" s="59">
        <f>M4</f>
        <v>0</v>
      </c>
      <c r="E12" s="66">
        <f>L4</f>
        <v>0</v>
      </c>
      <c r="F12" s="16">
        <f>K8</f>
        <v>15</v>
      </c>
      <c r="G12" s="17">
        <f>J8</f>
        <v>8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44">
        <v>15</v>
      </c>
      <c r="O12" s="61">
        <v>3</v>
      </c>
      <c r="P12" s="83"/>
      <c r="Q12" s="67"/>
      <c r="R12" s="86"/>
      <c r="S12" s="85"/>
      <c r="T12" s="67"/>
      <c r="U12" s="88"/>
      <c r="V12" s="331">
        <f>P13+H13+D13+T13</f>
        <v>4</v>
      </c>
      <c r="W12" s="333">
        <f>V12+V14</f>
        <v>4</v>
      </c>
      <c r="X12" s="336">
        <f>H12+F12+F13+D12+B12+B13+N12+N13+P12+R12+R13+T12</f>
        <v>62</v>
      </c>
      <c r="Y12" s="338">
        <f>I12+G12+G13+E12+C12+C13+O13+O12+U12+S12+S13+Q12</f>
        <v>33</v>
      </c>
      <c r="Z12" s="336">
        <f>X12+X14</f>
        <v>62</v>
      </c>
      <c r="AA12" s="338">
        <f>Y12+Y14</f>
        <v>33</v>
      </c>
      <c r="AB12" s="363" t="s">
        <v>137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67" t="e">
        <f t="shared" ref="AF12" si="2">AD12/AE12</f>
        <v>#DIV/0!</v>
      </c>
      <c r="AG12" s="352">
        <f t="shared" ref="AG12" si="3">Z12/AA12</f>
        <v>1.8787878787878789</v>
      </c>
    </row>
    <row r="13" spans="1:33" ht="15.75" customHeight="1" thickBot="1" x14ac:dyDescent="0.3">
      <c r="A13" s="320"/>
      <c r="B13" s="60">
        <f>K5</f>
        <v>0</v>
      </c>
      <c r="C13" s="62">
        <f>J5</f>
        <v>0</v>
      </c>
      <c r="D13" s="377">
        <f>IF(AND(B12=0,B13=0),0,1)*0+IF(AND(B12&gt;C12,B13&gt;C13),1,0)*2+IF(AND(B12&lt;C12,B13&lt;C13),1,0)*IF(AND(B12=0,B13=0),0,1)+IF(D12&gt;E12,1,0)*2+IF(D12&lt;E12,1,0)*1</f>
        <v>0</v>
      </c>
      <c r="E13" s="378"/>
      <c r="F13" s="18">
        <f>K9</f>
        <v>17</v>
      </c>
      <c r="G13" s="19">
        <f>J9</f>
        <v>15</v>
      </c>
      <c r="H13" s="377">
        <f>IF(AND(F12=0,F13=0),0,1)*0+IF(AND(F12&gt;G12,F13&gt;G13),1,0)*2+IF(AND(F12&lt;G12,F13&lt;G13),1,0)*IF(AND(F12=0,F13=0),0,1)+IF(H12&gt;I12,1,0)*2+IF(H12&lt;I12,1,0)*1</f>
        <v>2</v>
      </c>
      <c r="I13" s="378"/>
      <c r="J13" s="371"/>
      <c r="K13" s="372"/>
      <c r="L13" s="372"/>
      <c r="M13" s="373"/>
      <c r="N13" s="60">
        <v>15</v>
      </c>
      <c r="O13" s="62">
        <v>7</v>
      </c>
      <c r="P13" s="377">
        <f>IF(AND(N12=0,N13=0),0,1)*0+IF(AND(N12&gt;O12,N13&gt;O13),1,0)*2+IF(AND(N12&lt;O12,N13&lt;O13),1,0)*IF(AND(N12=0,N13=0),0,1)+IF(P12&gt;Q12,1,0)*2+IF(P12&lt;Q12,1,0)*1</f>
        <v>2</v>
      </c>
      <c r="Q13" s="378"/>
      <c r="R13" s="63"/>
      <c r="S13" s="62"/>
      <c r="T13" s="377">
        <f>IF(AND(R12=0,R13=0),0,1)*0+IF(AND(R12&gt;S12,R13&gt;S13),1,0)*2+IF(AND(R12&lt;S12,R13&lt;S13),1,0)*IF(AND(R12=0,R13=0),0,1)+IF(T12&gt;U12,1,0)*2+IF(T12&lt;U12,1,0)*1</f>
        <v>0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90</v>
      </c>
      <c r="B16" s="44">
        <f>O4</f>
        <v>0</v>
      </c>
      <c r="C16" s="61">
        <f>N4</f>
        <v>0</v>
      </c>
      <c r="D16" s="59">
        <f>Q4</f>
        <v>0</v>
      </c>
      <c r="E16" s="24">
        <f>P4</f>
        <v>0</v>
      </c>
      <c r="F16" s="16">
        <f>O8</f>
        <v>6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3</v>
      </c>
      <c r="K16" s="61">
        <f>N12</f>
        <v>15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/>
      <c r="S16" s="128"/>
      <c r="T16" s="133"/>
      <c r="U16" s="134"/>
      <c r="V16" s="331">
        <f>H17+D17+L17+T17</f>
        <v>2</v>
      </c>
      <c r="W16" s="333">
        <f>V16+V18</f>
        <v>2</v>
      </c>
      <c r="X16" s="336">
        <f>J16+J17+L16+B16+B17+D16+F16+F17+H16+R16+R17+T16</f>
        <v>20</v>
      </c>
      <c r="Y16" s="338">
        <f>K17+K16+M16+C17+C16+E16+I16+G16+G17+S16+S17+U16</f>
        <v>60</v>
      </c>
      <c r="Z16" s="336">
        <f>X16+X18</f>
        <v>20</v>
      </c>
      <c r="AA16" s="338">
        <f>Y16+Y18</f>
        <v>60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0</v>
      </c>
      <c r="AG16" s="352">
        <f t="shared" ref="AG16" si="5">Z16/AA16</f>
        <v>0.33333333333333331</v>
      </c>
    </row>
    <row r="17" spans="1:33" ht="15.75" customHeight="1" thickBot="1" x14ac:dyDescent="0.3">
      <c r="A17" s="320"/>
      <c r="B17" s="60">
        <f>O5</f>
        <v>0</v>
      </c>
      <c r="C17" s="62">
        <f>N5</f>
        <v>0</v>
      </c>
      <c r="D17" s="377">
        <f>IF(AND(B16=0,B17=0),0,1)*0+IF(AND(B16&gt;C16,B17&gt;C17),1,0)*2+IF(AND(B16&lt;C16,B17&lt;C17),1,0)*IF(AND(B16=0,B17=0),0,1)+IF(D16&gt;E16,1,0)*2+IF(D16&lt;E16,1,0)*1</f>
        <v>0</v>
      </c>
      <c r="E17" s="378"/>
      <c r="F17" s="62">
        <f>O9</f>
        <v>4</v>
      </c>
      <c r="G17" s="19">
        <f>N9</f>
        <v>15</v>
      </c>
      <c r="H17" s="377">
        <f>IF(AND(F16=0,F17=0),0,1)*0+IF(AND(F16&gt;G16,F17&gt;G17),1,0)*2+IF(AND(F16&lt;G16,F17&lt;G17),1,0)*IF(AND(F16=0,F17=0),0,1)+IF(H16&gt;I16,1,0)*2+IF(H16&lt;I16,1,0)*1</f>
        <v>1</v>
      </c>
      <c r="I17" s="378"/>
      <c r="J17" s="60">
        <f>O13</f>
        <v>7</v>
      </c>
      <c r="K17" s="62">
        <f>N13</f>
        <v>15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405"/>
      <c r="O17" s="406"/>
      <c r="P17" s="406"/>
      <c r="Q17" s="407"/>
      <c r="R17" s="129"/>
      <c r="S17" s="130"/>
      <c r="T17" s="411">
        <f>IF(AND(R16=0,R17=0),0,1)*0+IF(AND(R16&gt;S16,R17&gt;S17),1,0)*2+IF(AND(R16&lt;S16,R17&lt;S17),1,0)*IF(AND(R16=0,R17=0),0,1)+IF(T16&gt;U16,1,0)*2+IF(T16&lt;U16,1,0)*1</f>
        <v>0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91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0</v>
      </c>
      <c r="Z20" s="379">
        <f>X20+X22</f>
        <v>0</v>
      </c>
      <c r="AA20" s="381">
        <f>Y20+Y22</f>
        <v>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7" t="e">
        <f t="shared" ref="AF20" si="6">AD20/AE20</f>
        <v>#DIV/0!</v>
      </c>
      <c r="AG20" s="352" t="e">
        <f t="shared" ref="AG20" si="7">Z20/AA20</f>
        <v>#DIV/0!</v>
      </c>
    </row>
    <row r="21" spans="1:33" ht="15.75" customHeight="1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B26" sqref="AB26"/>
    </sheetView>
  </sheetViews>
  <sheetFormatPr defaultRowHeight="15" x14ac:dyDescent="0.25"/>
  <cols>
    <col min="1" max="1" width="15.42578125" customWidth="1"/>
    <col min="2" max="2" width="4.28515625" customWidth="1"/>
    <col min="3" max="4" width="4" customWidth="1"/>
    <col min="5" max="5" width="3.5703125" customWidth="1"/>
    <col min="6" max="6" width="3.85546875" customWidth="1"/>
    <col min="7" max="7" width="3.7109375" customWidth="1"/>
    <col min="8" max="8" width="3.5703125" customWidth="1"/>
    <col min="9" max="9" width="3.42578125" customWidth="1"/>
    <col min="10" max="10" width="4" customWidth="1"/>
    <col min="11" max="11" width="3.85546875" customWidth="1"/>
    <col min="12" max="12" width="3.7109375" customWidth="1"/>
    <col min="13" max="14" width="3.85546875" customWidth="1"/>
    <col min="15" max="16" width="3.7109375" customWidth="1"/>
    <col min="17" max="17" width="3.5703125" customWidth="1"/>
    <col min="18" max="19" width="4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28515625" customWidth="1"/>
    <col min="25" max="26" width="4.140625" customWidth="1"/>
    <col min="27" max="27" width="4.28515625" customWidth="1"/>
    <col min="28" max="28" width="8.140625" customWidth="1"/>
    <col min="29" max="29" width="10" customWidth="1"/>
    <col min="31" max="31" width="10" customWidth="1"/>
  </cols>
  <sheetData>
    <row r="1" spans="1:33" ht="35.25" customHeight="1" x14ac:dyDescent="0.25">
      <c r="A1" s="343" t="s">
        <v>25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92</v>
      </c>
      <c r="B4" s="322"/>
      <c r="C4" s="323"/>
      <c r="D4" s="323"/>
      <c r="E4" s="324"/>
      <c r="F4" s="37"/>
      <c r="G4" s="38"/>
      <c r="H4" s="39"/>
      <c r="I4" s="138"/>
      <c r="J4" s="37">
        <v>15</v>
      </c>
      <c r="K4" s="40">
        <v>11</v>
      </c>
      <c r="L4" s="39"/>
      <c r="M4" s="139"/>
      <c r="N4" s="37">
        <v>15</v>
      </c>
      <c r="O4" s="40">
        <v>9</v>
      </c>
      <c r="P4" s="39"/>
      <c r="Q4" s="138"/>
      <c r="R4" s="50">
        <v>15</v>
      </c>
      <c r="S4" s="51">
        <v>7</v>
      </c>
      <c r="T4" s="39"/>
      <c r="U4" s="139"/>
      <c r="V4" s="331">
        <f>T5+P5+L5+H5</f>
        <v>6</v>
      </c>
      <c r="W4" s="333">
        <f>V4+V6</f>
        <v>6</v>
      </c>
      <c r="X4" s="336">
        <f>J4+J5+L4+N4+N5+P4+H4+F4+F5+R4+R5+T4</f>
        <v>90</v>
      </c>
      <c r="Y4" s="338">
        <f>K5+K4+M4+O5+O4+U4+I4+G4+G5+Q4+S4+S5</f>
        <v>44</v>
      </c>
      <c r="Z4" s="357">
        <f>X4+X6</f>
        <v>90</v>
      </c>
      <c r="AA4" s="360">
        <f>Y4+Y6</f>
        <v>44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>
        <f>Z4/AA4</f>
        <v>2.0454545454545454</v>
      </c>
    </row>
    <row r="5" spans="1:33" ht="15.75" customHeight="1" thickBot="1" x14ac:dyDescent="0.3">
      <c r="A5" s="320"/>
      <c r="B5" s="325"/>
      <c r="C5" s="326"/>
      <c r="D5" s="326"/>
      <c r="E5" s="327"/>
      <c r="F5" s="41"/>
      <c r="G5" s="42"/>
      <c r="H5" s="377">
        <f>IF(AND(F4=0,F5=0),0,1)*0+IF(AND(F4&gt;G4,F5&gt;G5),1,0)*2+IF(AND(F4&lt;G4,F5&lt;G5),1,0)*IF(AND(F4=0,F5=0),0,1)+IF(H4&gt;I4,1,0)*2+IF(H4&lt;I4,1,0)*1</f>
        <v>0</v>
      </c>
      <c r="I5" s="378"/>
      <c r="J5" s="41">
        <v>15</v>
      </c>
      <c r="K5" s="42">
        <v>7</v>
      </c>
      <c r="L5" s="377">
        <f>IF(AND(J4=0,J5=0),0,1)*0+IF(AND(J4&gt;K4,J5&gt;K5),1,0)*2+IF(AND(J4&lt;K4,J5&lt;K5),1,0)*IF(AND(J4=0,J5=0),0,1)+IF(L4&gt;M4,1,0)*2+IF(L4&lt;M4,1,0)*1</f>
        <v>2</v>
      </c>
      <c r="M5" s="378"/>
      <c r="N5" s="41">
        <v>15</v>
      </c>
      <c r="O5" s="42">
        <v>8</v>
      </c>
      <c r="P5" s="377">
        <f>IF(AND(N4=0,N5=0),0,1)*0+IF(AND(N4&gt;O4,N5&gt;O5),1,0)*2+IF(AND(N4&lt;O4,N5&lt;O5),1,0)*IF(AND(N4=0,N5=0),0,1)+IF(P4&gt;Q4,1,0)*2+IF(P4&lt;Q4,1,0)*1</f>
        <v>2</v>
      </c>
      <c r="Q5" s="378"/>
      <c r="R5" s="52">
        <v>15</v>
      </c>
      <c r="S5" s="53">
        <v>2</v>
      </c>
      <c r="T5" s="377">
        <f>IF(AND(R4=0,R5=0),0,1)*0+IF(AND(R4&gt;S4,R5&gt;S5),1,0)*2+IF(AND(R4&lt;S4,R5&lt;S5),1,0)*IF(AND(R4=0,R5=0),0,1)+IF(T4&gt;U4,1,0)*2+IF(T4&lt;U4,1,0)*1</f>
        <v>2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93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/>
      <c r="K8" s="113"/>
      <c r="L8" s="114"/>
      <c r="M8" s="66"/>
      <c r="N8" s="115"/>
      <c r="O8" s="116"/>
      <c r="P8" s="114"/>
      <c r="Q8" s="67"/>
      <c r="R8" s="117"/>
      <c r="S8" s="116"/>
      <c r="T8" s="118"/>
      <c r="U8" s="66"/>
      <c r="V8" s="331">
        <f>T9+P9+L9+D9</f>
        <v>0</v>
      </c>
      <c r="W8" s="333">
        <f>V8+V10</f>
        <v>0</v>
      </c>
      <c r="X8" s="336">
        <f>J8+J9+L8+N8+N9+P8+D8+B8+B9+R8+R9+T8</f>
        <v>0</v>
      </c>
      <c r="Y8" s="338">
        <f>K9+K8+M8+O9+O8+U8+E8+C8+C9+S8+S9+Q8</f>
        <v>0</v>
      </c>
      <c r="Z8" s="336">
        <f>X8+X10</f>
        <v>0</v>
      </c>
      <c r="AA8" s="338">
        <f>Y8+Y10</f>
        <v>0</v>
      </c>
      <c r="AB8" s="363"/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67" t="e">
        <f t="shared" ref="AF8" si="0">AD8/AE8</f>
        <v>#DIV/0!</v>
      </c>
      <c r="AG8" s="352" t="e">
        <f t="shared" ref="AG8" si="1">Z8/AA8</f>
        <v>#DIV/0!</v>
      </c>
    </row>
    <row r="9" spans="1:33" ht="15.75" customHeight="1" thickBot="1" x14ac:dyDescent="0.3">
      <c r="A9" s="320"/>
      <c r="B9" s="8">
        <f>G5</f>
        <v>0</v>
      </c>
      <c r="C9" s="9">
        <f>F5</f>
        <v>0</v>
      </c>
      <c r="D9" s="377">
        <f>IF(AND(B8=0,B9=0),0,1)*0+IF(AND(B8&gt;C8,B9&gt;C9),1,0)*2+IF(AND(B8&lt;C8,B9&lt;C9),1,0)*IF(AND(B8=0,B9=0),0,1)+IF(D8&gt;E8,1,0)*2+IF(D8&lt;E8,1,0)*1</f>
        <v>0</v>
      </c>
      <c r="E9" s="378"/>
      <c r="F9" s="405"/>
      <c r="G9" s="406"/>
      <c r="H9" s="406"/>
      <c r="I9" s="407"/>
      <c r="J9" s="119"/>
      <c r="K9" s="120"/>
      <c r="L9" s="411">
        <f>IF(AND(J8=0,J9=0),0,1)*0+IF(AND(J8&gt;K8,J9&gt;K9),1,0)*2+IF(AND(J8&lt;K8,J9&lt;K9),1,0)*IF(AND(J8=0,J9=0),0,1)+IF(L8&gt;M8,1,0)*2+IF(L8&lt;M8,1,0)*1</f>
        <v>0</v>
      </c>
      <c r="M9" s="412"/>
      <c r="N9" s="119"/>
      <c r="O9" s="120"/>
      <c r="P9" s="411">
        <f>IF(AND(N8=0,N9=0),0,1)*0+IF(AND(N8&gt;O8,N9&gt;O9),1,0)*2+IF(AND(N8&lt;O8,N9&lt;O9),1,0)*IF(AND(N8=0,N9=0),0,1)+IF(P8&gt;Q8,1,0)*2+IF(P8&lt;Q8,1,0)*1</f>
        <v>0</v>
      </c>
      <c r="Q9" s="412"/>
      <c r="R9" s="121"/>
      <c r="S9" s="120"/>
      <c r="T9" s="411">
        <f>IF(AND(R8=0,R9=0),0,1)*0+IF(AND(R8&gt;S8,R9&gt;S9),1,0)*2+IF(AND(R8&lt;S8,R9&lt;S9),1,0)*IF(AND(R8=0,R9=0),0,1)+IF(T8&gt;U8,1,0)*2+IF(T8&lt;U8,1,0)*1</f>
        <v>0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94</v>
      </c>
      <c r="B12" s="44">
        <f>K4</f>
        <v>11</v>
      </c>
      <c r="C12" s="61">
        <f>J4</f>
        <v>15</v>
      </c>
      <c r="D12" s="59">
        <f>M4</f>
        <v>0</v>
      </c>
      <c r="E12" s="66">
        <f>L4</f>
        <v>0</v>
      </c>
      <c r="F12" s="16">
        <f>K8</f>
        <v>0</v>
      </c>
      <c r="G12" s="17">
        <f>J8</f>
        <v>0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44">
        <v>15</v>
      </c>
      <c r="O12" s="61">
        <v>12</v>
      </c>
      <c r="P12" s="83"/>
      <c r="Q12" s="67"/>
      <c r="R12" s="86">
        <v>12</v>
      </c>
      <c r="S12" s="85">
        <v>15</v>
      </c>
      <c r="T12" s="67"/>
      <c r="U12" s="88"/>
      <c r="V12" s="331">
        <f>P13+H13+D13+T13</f>
        <v>4</v>
      </c>
      <c r="W12" s="333">
        <f>V12+V14</f>
        <v>4</v>
      </c>
      <c r="X12" s="336">
        <f>H12+F12+F13+D12+B12+B13+N12+N13+P12+R12+R13+T12</f>
        <v>73</v>
      </c>
      <c r="Y12" s="338">
        <f>I12+G12+G13+E12+C12+C13+O13+O12+U12+S12+S13+Q12</f>
        <v>79</v>
      </c>
      <c r="Z12" s="336">
        <f>X12+X14</f>
        <v>73</v>
      </c>
      <c r="AA12" s="338">
        <f>Y12+Y14</f>
        <v>79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2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7">
        <f t="shared" ref="AF12" si="2">AD12/AE12</f>
        <v>0.5</v>
      </c>
      <c r="AG12" s="352">
        <f t="shared" ref="AG12" si="3">Z12/AA12</f>
        <v>0.92405063291139244</v>
      </c>
    </row>
    <row r="13" spans="1:33" ht="15.75" customHeight="1" thickBot="1" x14ac:dyDescent="0.3">
      <c r="A13" s="320"/>
      <c r="B13" s="60">
        <f>K5</f>
        <v>7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0</v>
      </c>
      <c r="G13" s="19">
        <f>J9</f>
        <v>0</v>
      </c>
      <c r="H13" s="377">
        <f>IF(AND(F12=0,F13=0),0,1)*0+IF(AND(F12&gt;G12,F13&gt;G13),1,0)*2+IF(AND(F12&lt;G12,F13&lt;G13),1,0)*IF(AND(F12=0,F13=0),0,1)+IF(H12&gt;I12,1,0)*2+IF(H12&lt;I12,1,0)*1</f>
        <v>0</v>
      </c>
      <c r="I13" s="378"/>
      <c r="J13" s="371"/>
      <c r="K13" s="372"/>
      <c r="L13" s="372"/>
      <c r="M13" s="373"/>
      <c r="N13" s="60">
        <v>15</v>
      </c>
      <c r="O13" s="62">
        <v>7</v>
      </c>
      <c r="P13" s="377">
        <f>IF(AND(N12=0,N13=0),0,1)*0+IF(AND(N12&gt;O12,N13&gt;O13),1,0)*2+IF(AND(N12&lt;O12,N13&lt;O13),1,0)*IF(AND(N12=0,N13=0),0,1)+IF(P12&gt;Q12,1,0)*2+IF(P12&lt;Q12,1,0)*1</f>
        <v>2</v>
      </c>
      <c r="Q13" s="378"/>
      <c r="R13" s="63">
        <v>13</v>
      </c>
      <c r="S13" s="62">
        <v>15</v>
      </c>
      <c r="T13" s="377">
        <f>IF(AND(R12=0,R13=0),0,1)*0+IF(AND(R12&gt;S12,R13&gt;S13),1,0)*2+IF(AND(R12&lt;S12,R13&lt;S13),1,0)*IF(AND(R12=0,R13=0),0,1)+IF(T12&gt;U12,1,0)*2+IF(T12&lt;U12,1,0)*1</f>
        <v>1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95</v>
      </c>
      <c r="B16" s="44">
        <f>O4</f>
        <v>9</v>
      </c>
      <c r="C16" s="61">
        <f>N4</f>
        <v>15</v>
      </c>
      <c r="D16" s="59">
        <f>Q4</f>
        <v>0</v>
      </c>
      <c r="E16" s="24">
        <f>P4</f>
        <v>0</v>
      </c>
      <c r="F16" s="16">
        <f>O8</f>
        <v>0</v>
      </c>
      <c r="G16" s="17">
        <f>N8</f>
        <v>0</v>
      </c>
      <c r="H16" s="43">
        <f>Q8</f>
        <v>0</v>
      </c>
      <c r="I16" s="25">
        <f>P8</f>
        <v>0</v>
      </c>
      <c r="J16" s="44">
        <f>O12</f>
        <v>12</v>
      </c>
      <c r="K16" s="61">
        <f>N12</f>
        <v>15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>
        <v>15</v>
      </c>
      <c r="S16" s="128">
        <v>10</v>
      </c>
      <c r="T16" s="133"/>
      <c r="U16" s="134"/>
      <c r="V16" s="331">
        <f>H17+D17+L17+T17</f>
        <v>4</v>
      </c>
      <c r="W16" s="333">
        <f>V16+V18</f>
        <v>4</v>
      </c>
      <c r="X16" s="336">
        <f>J16+J17+L16+B16+B17+D16+F16+F17+H16+R16+R17+T16</f>
        <v>66</v>
      </c>
      <c r="Y16" s="338">
        <f>K17+K16+M16+C17+C16+E16+I16+G16+G17+S16+S17+U16</f>
        <v>80</v>
      </c>
      <c r="Z16" s="336">
        <f>X16+X18</f>
        <v>66</v>
      </c>
      <c r="AA16" s="338">
        <f>Y16+Y18</f>
        <v>80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0.5</v>
      </c>
      <c r="AG16" s="352">
        <f t="shared" ref="AG16" si="5">Z16/AA16</f>
        <v>0.82499999999999996</v>
      </c>
    </row>
    <row r="17" spans="1:33" ht="15.75" customHeight="1" thickBot="1" x14ac:dyDescent="0.3">
      <c r="A17" s="320"/>
      <c r="B17" s="60">
        <f>O5</f>
        <v>8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0</v>
      </c>
      <c r="G17" s="19">
        <f>N9</f>
        <v>0</v>
      </c>
      <c r="H17" s="377">
        <f>IF(AND(F16=0,F17=0),0,1)*0+IF(AND(F16&gt;G16,F17&gt;G17),1,0)*2+IF(AND(F16&lt;G16,F17&lt;G17),1,0)*IF(AND(F16=0,F17=0),0,1)+IF(H16&gt;I16,1,0)*2+IF(H16&lt;I16,1,0)*1</f>
        <v>0</v>
      </c>
      <c r="I17" s="378"/>
      <c r="J17" s="60">
        <f>O13</f>
        <v>7</v>
      </c>
      <c r="K17" s="62">
        <f>N13</f>
        <v>15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405"/>
      <c r="O17" s="406"/>
      <c r="P17" s="406"/>
      <c r="Q17" s="407"/>
      <c r="R17" s="129">
        <v>15</v>
      </c>
      <c r="S17" s="130">
        <v>10</v>
      </c>
      <c r="T17" s="411">
        <f>IF(AND(R16=0,R17=0),0,1)*0+IF(AND(R16&gt;S16,R17&gt;S17),1,0)*2+IF(AND(R16&lt;S16,R17&lt;S17),1,0)*IF(AND(R16=0,R17=0),0,1)+IF(T16&gt;U16,1,0)*2+IF(T16&lt;U16,1,0)*1</f>
        <v>2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96</v>
      </c>
      <c r="B20" s="44">
        <f>S4</f>
        <v>7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15</v>
      </c>
      <c r="K20" s="89">
        <f>R12</f>
        <v>12</v>
      </c>
      <c r="L20" s="87">
        <f>U12</f>
        <v>0</v>
      </c>
      <c r="M20" s="66">
        <f>T12</f>
        <v>0</v>
      </c>
      <c r="N20" s="45">
        <f>S16</f>
        <v>10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4</v>
      </c>
      <c r="W20" s="334">
        <f>V20+V22</f>
        <v>4</v>
      </c>
      <c r="X20" s="336">
        <f>P20+N20+N21+L20+J20+J21+H20+F20+F21+D20+B20+B21</f>
        <v>59</v>
      </c>
      <c r="Y20" s="338">
        <f>Q20+O20+O21+M20+K20+K21+I20+G20+G21+E20+C20+C21</f>
        <v>85</v>
      </c>
      <c r="Z20" s="379">
        <f>X20+X22</f>
        <v>59</v>
      </c>
      <c r="AA20" s="381">
        <f>Y20+Y22</f>
        <v>85</v>
      </c>
      <c r="AB20" s="364" t="s">
        <v>138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7">
        <f t="shared" ref="AF20" si="6">AD20/AE20</f>
        <v>0.5</v>
      </c>
      <c r="AG20" s="352">
        <f t="shared" ref="AG20" si="7">Z20/AA20</f>
        <v>0.69411764705882351</v>
      </c>
    </row>
    <row r="21" spans="1:33" ht="15.75" customHeight="1" thickBot="1" x14ac:dyDescent="0.3">
      <c r="A21" s="320"/>
      <c r="B21" s="60">
        <f>S5</f>
        <v>2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15</v>
      </c>
      <c r="K21" s="62">
        <f>R13</f>
        <v>13</v>
      </c>
      <c r="L21" s="377">
        <f>IF(AND(J20=0,J21=0),0,1)*0+IF(AND(J20&gt;K20,J21&gt;K21),1,0)*2+IF(AND(J20&lt;K20,J21&lt;K21),1,0)*IF(AND(J20=0,J21=0),0,1)+IF(L20&gt;M20,1,0)*2+IF(L20&lt;M20,1,0)*1</f>
        <v>2</v>
      </c>
      <c r="M21" s="378"/>
      <c r="N21" s="48">
        <f>S17</f>
        <v>10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A27" sqref="AA27"/>
    </sheetView>
  </sheetViews>
  <sheetFormatPr defaultRowHeight="15" x14ac:dyDescent="0.25"/>
  <cols>
    <col min="1" max="1" width="16.140625" customWidth="1"/>
    <col min="2" max="3" width="3.85546875" customWidth="1"/>
    <col min="4" max="4" width="4" customWidth="1"/>
    <col min="5" max="5" width="3.85546875" customWidth="1"/>
    <col min="6" max="6" width="3.7109375" customWidth="1"/>
    <col min="7" max="9" width="3.85546875" customWidth="1"/>
    <col min="10" max="11" width="4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4" customWidth="1"/>
    <col min="19" max="19" width="3.85546875" customWidth="1"/>
    <col min="20" max="20" width="3.5703125" customWidth="1"/>
    <col min="21" max="21" width="3.85546875" customWidth="1"/>
    <col min="22" max="22" width="4.42578125" customWidth="1"/>
    <col min="23" max="23" width="3.85546875" customWidth="1"/>
    <col min="24" max="24" width="4.42578125" customWidth="1"/>
    <col min="25" max="25" width="4.140625" customWidth="1"/>
    <col min="26" max="27" width="4.42578125" customWidth="1"/>
    <col min="28" max="28" width="8.140625" customWidth="1"/>
    <col min="29" max="29" width="14.28515625" customWidth="1"/>
    <col min="31" max="31" width="9.85546875" customWidth="1"/>
  </cols>
  <sheetData>
    <row r="1" spans="1:33" ht="36.75" customHeight="1" x14ac:dyDescent="0.25">
      <c r="A1" s="343" t="s">
        <v>26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8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97</v>
      </c>
      <c r="B4" s="322"/>
      <c r="C4" s="323"/>
      <c r="D4" s="323"/>
      <c r="E4" s="324"/>
      <c r="F4" s="37"/>
      <c r="G4" s="38"/>
      <c r="H4" s="39"/>
      <c r="I4" s="138"/>
      <c r="J4" s="37"/>
      <c r="K4" s="40"/>
      <c r="L4" s="39"/>
      <c r="M4" s="139"/>
      <c r="N4" s="37"/>
      <c r="O4" s="40"/>
      <c r="P4" s="39"/>
      <c r="Q4" s="138"/>
      <c r="R4" s="50"/>
      <c r="S4" s="51"/>
      <c r="T4" s="39"/>
      <c r="U4" s="139"/>
      <c r="V4" s="331">
        <f>T5+P5+L5+H5</f>
        <v>0</v>
      </c>
      <c r="W4" s="333">
        <f>V4+V6</f>
        <v>0</v>
      </c>
      <c r="X4" s="336">
        <f>J4+J5+L4+N4+N5+P4+H4+F4+F5+R4+R5+T4</f>
        <v>0</v>
      </c>
      <c r="Y4" s="338">
        <f>K5+K4+M4+O5+O4+U4+I4+G4+G5+Q4+S4+S5</f>
        <v>0</v>
      </c>
      <c r="Z4" s="357">
        <f>X4+X6</f>
        <v>0</v>
      </c>
      <c r="AA4" s="360">
        <f>Y4+Y6</f>
        <v>0</v>
      </c>
      <c r="AB4" s="363"/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 t="e">
        <f>Z4/AA4</f>
        <v>#DIV/0!</v>
      </c>
    </row>
    <row r="5" spans="1:33" ht="15.75" customHeight="1" thickBot="1" x14ac:dyDescent="0.3">
      <c r="A5" s="320"/>
      <c r="B5" s="325"/>
      <c r="C5" s="326"/>
      <c r="D5" s="326"/>
      <c r="E5" s="327"/>
      <c r="F5" s="41"/>
      <c r="G5" s="42"/>
      <c r="H5" s="377">
        <f>IF(AND(F4=0,F5=0),0,1)*0+IF(AND(F4&gt;G4,F5&gt;G5),1,0)*2+IF(AND(F4&lt;G4,F5&lt;G5),1,0)*IF(AND(F4=0,F5=0),0,1)+IF(H4&gt;I4,1,0)*2+IF(H4&lt;I4,1,0)*1</f>
        <v>0</v>
      </c>
      <c r="I5" s="378"/>
      <c r="J5" s="41"/>
      <c r="K5" s="42"/>
      <c r="L5" s="377">
        <f>IF(AND(J4=0,J5=0),0,1)*0+IF(AND(J4&gt;K4,J5&gt;K5),1,0)*2+IF(AND(J4&lt;K4,J5&lt;K5),1,0)*IF(AND(J4=0,J5=0),0,1)+IF(L4&gt;M4,1,0)*2+IF(L4&lt;M4,1,0)*1</f>
        <v>0</v>
      </c>
      <c r="M5" s="378"/>
      <c r="N5" s="41"/>
      <c r="O5" s="42"/>
      <c r="P5" s="377">
        <f>IF(AND(N4=0,N5=0),0,1)*0+IF(AND(N4&gt;O4,N5&gt;O5),1,0)*2+IF(AND(N4&lt;O4,N5&lt;O5),1,0)*IF(AND(N4=0,N5=0),0,1)+IF(P4&gt;Q4,1,0)*2+IF(P4&lt;Q4,1,0)*1</f>
        <v>0</v>
      </c>
      <c r="Q5" s="378"/>
      <c r="R5" s="52"/>
      <c r="S5" s="53"/>
      <c r="T5" s="377">
        <f>IF(AND(R4=0,R5=0),0,1)*0+IF(AND(R4&gt;S4,R5&gt;S5),1,0)*2+IF(AND(R4&lt;S4,R5&lt;S5),1,0)*IF(AND(R4=0,R5=0),0,1)+IF(T4&gt;U4,1,0)*2+IF(T4&lt;U4,1,0)*1</f>
        <v>0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98</v>
      </c>
      <c r="B8" s="4">
        <f>G4</f>
        <v>0</v>
      </c>
      <c r="C8" s="5">
        <f>F4</f>
        <v>0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>
        <v>15</v>
      </c>
      <c r="K8" s="113">
        <v>2</v>
      </c>
      <c r="L8" s="114"/>
      <c r="M8" s="66"/>
      <c r="N8" s="115">
        <v>8</v>
      </c>
      <c r="O8" s="116">
        <v>15</v>
      </c>
      <c r="P8" s="114">
        <v>11</v>
      </c>
      <c r="Q8" s="67">
        <v>6</v>
      </c>
      <c r="R8" s="117">
        <v>13</v>
      </c>
      <c r="S8" s="116">
        <v>15</v>
      </c>
      <c r="T8" s="118">
        <v>11</v>
      </c>
      <c r="U8" s="66">
        <v>5</v>
      </c>
      <c r="V8" s="331">
        <f>T9+P9+L9+D9</f>
        <v>6</v>
      </c>
      <c r="W8" s="333">
        <f>V8+V10</f>
        <v>6</v>
      </c>
      <c r="X8" s="336">
        <f>J8+J9+L8+N8+N9+P8+D8+B8+B9+R8+R9+T8</f>
        <v>103</v>
      </c>
      <c r="Y8" s="338">
        <f>K9+K8+M8+O9+O8+U8+E8+C8+C9+S8+S9+Q8</f>
        <v>70</v>
      </c>
      <c r="Z8" s="336">
        <f>X8+X10</f>
        <v>103</v>
      </c>
      <c r="AA8" s="338">
        <f>Y8+Y10</f>
        <v>70</v>
      </c>
      <c r="AB8" s="363" t="s">
        <v>137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7">
        <f t="shared" ref="AF8" si="0">AD8/AE8</f>
        <v>3</v>
      </c>
      <c r="AG8" s="352">
        <f t="shared" ref="AG8" si="1">Z8/AA8</f>
        <v>1.4714285714285715</v>
      </c>
    </row>
    <row r="9" spans="1:33" ht="15.75" customHeight="1" thickBot="1" x14ac:dyDescent="0.3">
      <c r="A9" s="320"/>
      <c r="B9" s="8">
        <f>G5</f>
        <v>0</v>
      </c>
      <c r="C9" s="9">
        <f>F5</f>
        <v>0</v>
      </c>
      <c r="D9" s="377">
        <f>IF(AND(B8=0,B9=0),0,1)*0+IF(AND(B8&gt;C8,B9&gt;C9),1,0)*2+IF(AND(B8&lt;C8,B9&lt;C9),1,0)*IF(AND(B8=0,B9=0),0,1)+IF(D8&gt;E8,1,0)*2+IF(D8&lt;E8,1,0)*1</f>
        <v>0</v>
      </c>
      <c r="E9" s="378"/>
      <c r="F9" s="405"/>
      <c r="G9" s="406"/>
      <c r="H9" s="406"/>
      <c r="I9" s="407"/>
      <c r="J9" s="119">
        <v>15</v>
      </c>
      <c r="K9" s="120">
        <v>4</v>
      </c>
      <c r="L9" s="411">
        <f>IF(AND(J8=0,J9=0),0,1)*0+IF(AND(J8&gt;K8,J9&gt;K9),1,0)*2+IF(AND(J8&lt;K8,J9&lt;K9),1,0)*IF(AND(J8=0,J9=0),0,1)+IF(L8&gt;M8,1,0)*2+IF(L8&lt;M8,1,0)*1</f>
        <v>2</v>
      </c>
      <c r="M9" s="412"/>
      <c r="N9" s="119">
        <v>15</v>
      </c>
      <c r="O9" s="120">
        <v>13</v>
      </c>
      <c r="P9" s="411">
        <f>IF(AND(N8=0,N9=0),0,1)*0+IF(AND(N8&gt;O8,N9&gt;O9),1,0)*2+IF(AND(N8&lt;O8,N9&lt;O9),1,0)*IF(AND(N8=0,N9=0),0,1)+IF(P8&gt;Q8,1,0)*2+IF(P8&lt;Q8,1,0)*1</f>
        <v>2</v>
      </c>
      <c r="Q9" s="412"/>
      <c r="R9" s="121">
        <v>15</v>
      </c>
      <c r="S9" s="120">
        <v>10</v>
      </c>
      <c r="T9" s="411">
        <f>IF(AND(R8=0,R9=0),0,1)*0+IF(AND(R8&gt;S8,R9&gt;S9),1,0)*2+IF(AND(R8&lt;S8,R9&lt;S9),1,0)*IF(AND(R8=0,R9=0),0,1)+IF(T8&gt;U8,1,0)*2+IF(T8&lt;U8,1,0)*1</f>
        <v>2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99</v>
      </c>
      <c r="B12" s="44">
        <f>K4</f>
        <v>0</v>
      </c>
      <c r="C12" s="61">
        <f>J4</f>
        <v>0</v>
      </c>
      <c r="D12" s="59">
        <f>M4</f>
        <v>0</v>
      </c>
      <c r="E12" s="66">
        <f>L4</f>
        <v>0</v>
      </c>
      <c r="F12" s="16">
        <f>K8</f>
        <v>2</v>
      </c>
      <c r="G12" s="17">
        <f>J8</f>
        <v>15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44">
        <v>13</v>
      </c>
      <c r="O12" s="61">
        <v>15</v>
      </c>
      <c r="P12" s="83"/>
      <c r="Q12" s="67"/>
      <c r="R12" s="86">
        <v>8</v>
      </c>
      <c r="S12" s="85">
        <v>15</v>
      </c>
      <c r="T12" s="67">
        <v>5</v>
      </c>
      <c r="U12" s="88">
        <v>11</v>
      </c>
      <c r="V12" s="331">
        <f>P13+H13+D13+T13</f>
        <v>3</v>
      </c>
      <c r="W12" s="333">
        <f>V12+V14</f>
        <v>3</v>
      </c>
      <c r="X12" s="336">
        <f>H12+F12+F13+D12+B12+B13+N12+N13+P12+R12+R13+T12</f>
        <v>54</v>
      </c>
      <c r="Y12" s="338">
        <f>I12+G12+G13+E12+C12+C13+O13+O12+U12+S12+S13+Q12</f>
        <v>99</v>
      </c>
      <c r="Z12" s="336">
        <f>X12+X14</f>
        <v>54</v>
      </c>
      <c r="AA12" s="338">
        <f>Y12+Y14</f>
        <v>99</v>
      </c>
      <c r="AB12" s="363" t="s">
        <v>138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67">
        <f t="shared" ref="AF12" si="2">AD12/AE12</f>
        <v>0.16666666666666666</v>
      </c>
      <c r="AG12" s="352">
        <f t="shared" ref="AG12" si="3">Z12/AA12</f>
        <v>0.54545454545454541</v>
      </c>
    </row>
    <row r="13" spans="1:33" ht="15.75" customHeight="1" thickBot="1" x14ac:dyDescent="0.3">
      <c r="A13" s="320"/>
      <c r="B13" s="60">
        <f>K5</f>
        <v>0</v>
      </c>
      <c r="C13" s="62">
        <f>J5</f>
        <v>0</v>
      </c>
      <c r="D13" s="377">
        <f>IF(AND(B12=0,B13=0),0,1)*0+IF(AND(B12&gt;C12,B13&gt;C13),1,0)*2+IF(AND(B12&lt;C12,B13&lt;C13),1,0)*IF(AND(B12=0,B13=0),0,1)+IF(D12&gt;E12,1,0)*2+IF(D12&lt;E12,1,0)*1</f>
        <v>0</v>
      </c>
      <c r="E13" s="378"/>
      <c r="F13" s="18">
        <f>K9</f>
        <v>4</v>
      </c>
      <c r="G13" s="19">
        <f>J9</f>
        <v>15</v>
      </c>
      <c r="H13" s="377">
        <f>IF(AND(F12=0,F13=0),0,1)*0+IF(AND(F12&gt;G12,F13&gt;G13),1,0)*2+IF(AND(F12&lt;G12,F13&lt;G13),1,0)*IF(AND(F12=0,F13=0),0,1)+IF(H12&gt;I12,1,0)*2+IF(H12&lt;I12,1,0)*1</f>
        <v>1</v>
      </c>
      <c r="I13" s="378"/>
      <c r="J13" s="371"/>
      <c r="K13" s="372"/>
      <c r="L13" s="372"/>
      <c r="M13" s="373"/>
      <c r="N13" s="60">
        <v>7</v>
      </c>
      <c r="O13" s="62">
        <v>15</v>
      </c>
      <c r="P13" s="377">
        <f>IF(AND(N12=0,N13=0),0,1)*0+IF(AND(N12&gt;O12,N13&gt;O13),1,0)*2+IF(AND(N12&lt;O12,N13&lt;O13),1,0)*IF(AND(N12=0,N13=0),0,1)+IF(P12&gt;Q12,1,0)*2+IF(P12&lt;Q12,1,0)*1</f>
        <v>1</v>
      </c>
      <c r="Q13" s="378"/>
      <c r="R13" s="63">
        <v>15</v>
      </c>
      <c r="S13" s="62">
        <v>13</v>
      </c>
      <c r="T13" s="377">
        <f>IF(AND(R12=0,R13=0),0,1)*0+IF(AND(R12&gt;S12,R13&gt;S13),1,0)*2+IF(AND(R12&lt;S12,R13&lt;S13),1,0)*IF(AND(R12=0,R13=0),0,1)+IF(T12&gt;U12,1,0)*2+IF(T12&lt;U12,1,0)*1</f>
        <v>1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100</v>
      </c>
      <c r="B16" s="44">
        <f>O4</f>
        <v>0</v>
      </c>
      <c r="C16" s="61">
        <f>N4</f>
        <v>0</v>
      </c>
      <c r="D16" s="59">
        <f>Q4</f>
        <v>0</v>
      </c>
      <c r="E16" s="24">
        <f>P4</f>
        <v>0</v>
      </c>
      <c r="F16" s="16">
        <f>O8</f>
        <v>15</v>
      </c>
      <c r="G16" s="17">
        <f>N8</f>
        <v>8</v>
      </c>
      <c r="H16" s="43">
        <f>Q8</f>
        <v>6</v>
      </c>
      <c r="I16" s="25">
        <f>P8</f>
        <v>11</v>
      </c>
      <c r="J16" s="44">
        <f>O12</f>
        <v>15</v>
      </c>
      <c r="K16" s="61">
        <f>N12</f>
        <v>13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>
        <v>15</v>
      </c>
      <c r="S16" s="128">
        <v>12</v>
      </c>
      <c r="T16" s="133"/>
      <c r="U16" s="134"/>
      <c r="V16" s="331">
        <f>H17+D17+L17+T17</f>
        <v>5</v>
      </c>
      <c r="W16" s="333">
        <f>V16+V18</f>
        <v>5</v>
      </c>
      <c r="X16" s="336">
        <f>J16+J17+L16+B16+B17+D16+F16+F17+H16+R16+R17+T16</f>
        <v>95</v>
      </c>
      <c r="Y16" s="338">
        <f>K17+K16+M16+C17+C16+E16+I16+G16+G17+S16+S17+U16</f>
        <v>80</v>
      </c>
      <c r="Z16" s="336">
        <f>X16+X18</f>
        <v>95</v>
      </c>
      <c r="AA16" s="338">
        <f>Y16+Y18</f>
        <v>80</v>
      </c>
      <c r="AB16" s="363" t="s">
        <v>140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7">
        <f t="shared" ref="AF16" si="4">AD16/AE16</f>
        <v>2.5</v>
      </c>
      <c r="AG16" s="352">
        <f t="shared" ref="AG16" si="5">Z16/AA16</f>
        <v>1.1875</v>
      </c>
    </row>
    <row r="17" spans="1:33" ht="15.75" customHeight="1" thickBot="1" x14ac:dyDescent="0.3">
      <c r="A17" s="320"/>
      <c r="B17" s="60">
        <f>O5</f>
        <v>0</v>
      </c>
      <c r="C17" s="62">
        <f>N5</f>
        <v>0</v>
      </c>
      <c r="D17" s="377">
        <f>IF(AND(B16=0,B17=0),0,1)*0+IF(AND(B16&gt;C16,B17&gt;C17),1,0)*2+IF(AND(B16&lt;C16,B17&lt;C17),1,0)*IF(AND(B16=0,B17=0),0,1)+IF(D16&gt;E16,1,0)*2+IF(D16&lt;E16,1,0)*1</f>
        <v>0</v>
      </c>
      <c r="E17" s="378"/>
      <c r="F17" s="62">
        <f>O9</f>
        <v>13</v>
      </c>
      <c r="G17" s="19">
        <f>N9</f>
        <v>15</v>
      </c>
      <c r="H17" s="377">
        <f>IF(AND(F16=0,F17=0),0,1)*0+IF(AND(F16&gt;G16,F17&gt;G17),1,0)*2+IF(AND(F16&lt;G16,F17&lt;G17),1,0)*IF(AND(F16=0,F17=0),0,1)+IF(H16&gt;I16,1,0)*2+IF(H16&lt;I16,1,0)*1</f>
        <v>1</v>
      </c>
      <c r="I17" s="378"/>
      <c r="J17" s="60">
        <f>O13</f>
        <v>15</v>
      </c>
      <c r="K17" s="62">
        <f>N13</f>
        <v>7</v>
      </c>
      <c r="L17" s="377">
        <f>IF(AND(J16=0,J17=0),0,1)*0+IF(AND(J16&gt;K16,J17&gt;K17),1,0)*2+IF(AND(J16&lt;K16,J17&lt;K17),1,0)*IF(AND(J16=0,J17=0),0,1)+IF(L16&gt;M16,1,0)*2+IF(L16&lt;M16,1,0)*1</f>
        <v>2</v>
      </c>
      <c r="M17" s="378"/>
      <c r="N17" s="405"/>
      <c r="O17" s="406"/>
      <c r="P17" s="406"/>
      <c r="Q17" s="407"/>
      <c r="R17" s="129">
        <v>16</v>
      </c>
      <c r="S17" s="130">
        <v>14</v>
      </c>
      <c r="T17" s="411">
        <f>IF(AND(R16=0,R17=0),0,1)*0+IF(AND(R16&gt;S16,R17&gt;S17),1,0)*2+IF(AND(R16&lt;S16,R17&lt;S17),1,0)*IF(AND(R16=0,R17=0),0,1)+IF(T16&gt;U16,1,0)*2+IF(T16&lt;U16,1,0)*1</f>
        <v>2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101</v>
      </c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13</v>
      </c>
      <c r="H20" s="87">
        <f>U8</f>
        <v>5</v>
      </c>
      <c r="I20" s="67">
        <f>T8</f>
        <v>11</v>
      </c>
      <c r="J20" s="84">
        <f>S12</f>
        <v>15</v>
      </c>
      <c r="K20" s="89">
        <f>R12</f>
        <v>8</v>
      </c>
      <c r="L20" s="87">
        <f>U12</f>
        <v>11</v>
      </c>
      <c r="M20" s="66">
        <f>T12</f>
        <v>5</v>
      </c>
      <c r="N20" s="45">
        <f>S16</f>
        <v>12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4</v>
      </c>
      <c r="W20" s="334">
        <f>V20+V22</f>
        <v>4</v>
      </c>
      <c r="X20" s="336">
        <f>P20+N20+N21+L20+J20+J21+H20+F20+F21+D20+B20+B21</f>
        <v>95</v>
      </c>
      <c r="Y20" s="338">
        <f>Q20+O20+O21+M20+K20+K21+I20+G20+G21+E20+C20+C21</f>
        <v>98</v>
      </c>
      <c r="Z20" s="379">
        <f>X20+X22</f>
        <v>95</v>
      </c>
      <c r="AA20" s="381">
        <f>Y20+Y22</f>
        <v>98</v>
      </c>
      <c r="AB20" s="364" t="s">
        <v>139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67">
        <f t="shared" ref="AF20" si="6">AD20/AE20</f>
        <v>0.6</v>
      </c>
      <c r="AG20" s="352">
        <f t="shared" ref="AG20" si="7">Z20/AA20</f>
        <v>0.96938775510204078</v>
      </c>
    </row>
    <row r="21" spans="1:33" ht="15.75" customHeight="1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10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13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2</v>
      </c>
      <c r="M21" s="378"/>
      <c r="N21" s="48">
        <f>S17</f>
        <v>14</v>
      </c>
      <c r="O21" s="49">
        <f>R17</f>
        <v>16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C25" sqref="AC25"/>
    </sheetView>
  </sheetViews>
  <sheetFormatPr defaultRowHeight="15" x14ac:dyDescent="0.25"/>
  <cols>
    <col min="1" max="1" width="16.5703125" customWidth="1"/>
    <col min="2" max="2" width="4.140625" customWidth="1"/>
    <col min="3" max="3" width="3.85546875" customWidth="1"/>
    <col min="4" max="4" width="3.7109375" customWidth="1"/>
    <col min="5" max="9" width="3.85546875" customWidth="1"/>
    <col min="10" max="10" width="4.140625" customWidth="1"/>
    <col min="11" max="11" width="4" customWidth="1"/>
    <col min="12" max="12" width="3.7109375" customWidth="1"/>
    <col min="13" max="13" width="3.85546875" customWidth="1"/>
    <col min="14" max="14" width="4.28515625" customWidth="1"/>
    <col min="15" max="15" width="3.7109375" customWidth="1"/>
    <col min="16" max="16" width="4.5703125" customWidth="1"/>
    <col min="17" max="17" width="3.5703125" customWidth="1"/>
    <col min="18" max="19" width="3.85546875" customWidth="1"/>
    <col min="20" max="20" width="3.7109375" customWidth="1"/>
    <col min="21" max="21" width="3.85546875" customWidth="1"/>
    <col min="22" max="22" width="4.5703125" customWidth="1"/>
    <col min="23" max="23" width="4.7109375" customWidth="1"/>
    <col min="24" max="24" width="4.5703125" customWidth="1"/>
    <col min="25" max="25" width="4.85546875" customWidth="1"/>
    <col min="26" max="26" width="4.5703125" customWidth="1"/>
    <col min="27" max="27" width="4.7109375" customWidth="1"/>
    <col min="28" max="28" width="8.140625" customWidth="1"/>
    <col min="29" max="29" width="13" customWidth="1"/>
    <col min="31" max="31" width="10.85546875" customWidth="1"/>
  </cols>
  <sheetData>
    <row r="1" spans="1:33" ht="35.25" customHeight="1" x14ac:dyDescent="0.25">
      <c r="A1" s="343" t="s">
        <v>27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5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102</v>
      </c>
      <c r="B4" s="322"/>
      <c r="C4" s="323"/>
      <c r="D4" s="323"/>
      <c r="E4" s="324"/>
      <c r="F4" s="37">
        <v>15</v>
      </c>
      <c r="G4" s="38">
        <v>5</v>
      </c>
      <c r="H4" s="39"/>
      <c r="I4" s="138"/>
      <c r="J4" s="37">
        <v>7</v>
      </c>
      <c r="K4" s="40">
        <v>15</v>
      </c>
      <c r="L4" s="39"/>
      <c r="M4" s="139"/>
      <c r="N4" s="37">
        <v>15</v>
      </c>
      <c r="O4" s="40">
        <v>4</v>
      </c>
      <c r="P4" s="39"/>
      <c r="Q4" s="138"/>
      <c r="R4" s="50">
        <v>15</v>
      </c>
      <c r="S4" s="51">
        <v>8</v>
      </c>
      <c r="T4" s="39"/>
      <c r="U4" s="139"/>
      <c r="V4" s="331">
        <f>T5+P5+L5+H5</f>
        <v>7</v>
      </c>
      <c r="W4" s="333">
        <f>V4+V6</f>
        <v>7</v>
      </c>
      <c r="X4" s="336">
        <f>J4+J5+L4+N4+N5+P4+H4+F4+F5+R4+R5+T4</f>
        <v>102</v>
      </c>
      <c r="Y4" s="338">
        <f>K5+K4+M4+O5+O4+U4+I4+G4+G5+Q4+S4+S5</f>
        <v>60</v>
      </c>
      <c r="Z4" s="357">
        <f>X4+X6</f>
        <v>102</v>
      </c>
      <c r="AA4" s="360">
        <f>Y4+Y6</f>
        <v>60</v>
      </c>
      <c r="AB4" s="363" t="s">
        <v>140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2</v>
      </c>
      <c r="AF4" s="367">
        <f>AD4/AE4</f>
        <v>3</v>
      </c>
      <c r="AG4" s="352">
        <f>Z4/AA4</f>
        <v>1.7</v>
      </c>
    </row>
    <row r="5" spans="1:33" ht="15.75" customHeight="1" thickBot="1" x14ac:dyDescent="0.3">
      <c r="A5" s="320"/>
      <c r="B5" s="325"/>
      <c r="C5" s="326"/>
      <c r="D5" s="326"/>
      <c r="E5" s="327"/>
      <c r="F5" s="41">
        <v>15</v>
      </c>
      <c r="G5" s="42">
        <v>6</v>
      </c>
      <c r="H5" s="377">
        <f>IF(AND(F4=0,F5=0),0,1)*0+IF(AND(F4&gt;G4,F5&gt;G5),1,0)*2+IF(AND(F4&lt;G4,F5&lt;G5),1,0)*IF(AND(F4=0,F5=0),0,1)+IF(H4&gt;I4,1,0)*2+IF(H4&lt;I4,1,0)*1</f>
        <v>2</v>
      </c>
      <c r="I5" s="378"/>
      <c r="J5" s="41">
        <v>5</v>
      </c>
      <c r="K5" s="42">
        <v>15</v>
      </c>
      <c r="L5" s="377">
        <f>IF(AND(J4=0,J5=0),0,1)*0+IF(AND(J4&gt;K4,J5&gt;K5),1,0)*2+IF(AND(J4&lt;K4,J5&lt;K5),1,0)*IF(AND(J4=0,J5=0),0,1)+IF(L4&gt;M4,1,0)*2+IF(L4&lt;M4,1,0)*1</f>
        <v>1</v>
      </c>
      <c r="M5" s="378"/>
      <c r="N5" s="41">
        <v>15</v>
      </c>
      <c r="O5" s="42">
        <v>3</v>
      </c>
      <c r="P5" s="377">
        <f>IF(AND(N4=0,N5=0),0,1)*0+IF(AND(N4&gt;O4,N5&gt;O5),1,0)*2+IF(AND(N4&lt;O4,N5&lt;O5),1,0)*IF(AND(N4=0,N5=0),0,1)+IF(P4&gt;Q4,1,0)*2+IF(P4&lt;Q4,1,0)*1</f>
        <v>2</v>
      </c>
      <c r="Q5" s="378"/>
      <c r="R5" s="52">
        <v>15</v>
      </c>
      <c r="S5" s="53">
        <v>4</v>
      </c>
      <c r="T5" s="377">
        <f>IF(AND(R4=0,R5=0),0,1)*0+IF(AND(R4&gt;S4,R5&gt;S5),1,0)*2+IF(AND(R4&lt;S4,R5&lt;S5),1,0)*IF(AND(R4=0,R5=0),0,1)+IF(T4&gt;U4,1,0)*2+IF(T4&lt;U4,1,0)*1</f>
        <v>2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103</v>
      </c>
      <c r="B8" s="4">
        <f>G4</f>
        <v>5</v>
      </c>
      <c r="C8" s="5">
        <f>F4</f>
        <v>15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>
        <v>5</v>
      </c>
      <c r="K8" s="113">
        <v>15</v>
      </c>
      <c r="L8" s="114"/>
      <c r="M8" s="66"/>
      <c r="N8" s="115">
        <v>11</v>
      </c>
      <c r="O8" s="116">
        <v>15</v>
      </c>
      <c r="P8" s="114"/>
      <c r="Q8" s="67"/>
      <c r="R8" s="117">
        <v>6</v>
      </c>
      <c r="S8" s="116">
        <v>15</v>
      </c>
      <c r="T8" s="118"/>
      <c r="U8" s="66"/>
      <c r="V8" s="331">
        <f>T9+P9+L9+D9</f>
        <v>4</v>
      </c>
      <c r="W8" s="333">
        <f>V8+V10</f>
        <v>4</v>
      </c>
      <c r="X8" s="336">
        <f>J8+J9+L8+N8+N9+P8+D8+B8+B9+R8+R9+T8</f>
        <v>54</v>
      </c>
      <c r="Y8" s="338">
        <f>K9+K8+M8+O9+O8+U8+E8+C8+C9+S8+S9+Q8</f>
        <v>120</v>
      </c>
      <c r="Z8" s="336">
        <f>X8+X10</f>
        <v>54</v>
      </c>
      <c r="AA8" s="338">
        <f>Y8+Y10</f>
        <v>120</v>
      </c>
      <c r="AB8" s="363" t="s">
        <v>141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367">
        <f t="shared" ref="AF8" si="0">AD8/AE8</f>
        <v>0</v>
      </c>
      <c r="AG8" s="352">
        <f t="shared" ref="AG8" si="1">Z8/AA8</f>
        <v>0.45</v>
      </c>
    </row>
    <row r="9" spans="1:33" ht="15.75" customHeight="1" thickBot="1" x14ac:dyDescent="0.3">
      <c r="A9" s="320"/>
      <c r="B9" s="8">
        <f>G5</f>
        <v>6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05"/>
      <c r="G9" s="406"/>
      <c r="H9" s="406"/>
      <c r="I9" s="407"/>
      <c r="J9" s="119">
        <v>4</v>
      </c>
      <c r="K9" s="120">
        <v>15</v>
      </c>
      <c r="L9" s="411">
        <f>IF(AND(J8=0,J9=0),0,1)*0+IF(AND(J8&gt;K8,J9&gt;K9),1,0)*2+IF(AND(J8&lt;K8,J9&lt;K9),1,0)*IF(AND(J8=0,J9=0),0,1)+IF(L8&gt;M8,1,0)*2+IF(L8&lt;M8,1,0)*1</f>
        <v>1</v>
      </c>
      <c r="M9" s="412"/>
      <c r="N9" s="119">
        <v>10</v>
      </c>
      <c r="O9" s="120">
        <v>15</v>
      </c>
      <c r="P9" s="411">
        <f>IF(AND(N8=0,N9=0),0,1)*0+IF(AND(N8&gt;O8,N9&gt;O9),1,0)*2+IF(AND(N8&lt;O8,N9&lt;O9),1,0)*IF(AND(N8=0,N9=0),0,1)+IF(P8&gt;Q8,1,0)*2+IF(P8&lt;Q8,1,0)*1</f>
        <v>1</v>
      </c>
      <c r="Q9" s="412"/>
      <c r="R9" s="121">
        <v>7</v>
      </c>
      <c r="S9" s="120">
        <v>15</v>
      </c>
      <c r="T9" s="411">
        <f>IF(AND(R8=0,R9=0),0,1)*0+IF(AND(R8&gt;S8,R9&gt;S9),1,0)*2+IF(AND(R8&lt;S8,R9&lt;S9),1,0)*IF(AND(R8=0,R9=0),0,1)+IF(T8&gt;U8,1,0)*2+IF(T8&lt;U8,1,0)*1</f>
        <v>1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104</v>
      </c>
      <c r="B12" s="44">
        <f>K4</f>
        <v>15</v>
      </c>
      <c r="C12" s="61">
        <f>J4</f>
        <v>7</v>
      </c>
      <c r="D12" s="59">
        <f>M4</f>
        <v>0</v>
      </c>
      <c r="E12" s="66">
        <f>L4</f>
        <v>0</v>
      </c>
      <c r="F12" s="16">
        <f>K8</f>
        <v>15</v>
      </c>
      <c r="G12" s="17">
        <f>J8</f>
        <v>5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44">
        <v>15</v>
      </c>
      <c r="O12" s="61">
        <v>2</v>
      </c>
      <c r="P12" s="83"/>
      <c r="Q12" s="67"/>
      <c r="R12" s="86">
        <v>15</v>
      </c>
      <c r="S12" s="85">
        <v>3</v>
      </c>
      <c r="T12" s="67"/>
      <c r="U12" s="88"/>
      <c r="V12" s="331">
        <f>P13+H13+D13+T13</f>
        <v>8</v>
      </c>
      <c r="W12" s="333">
        <f>V12+V14</f>
        <v>8</v>
      </c>
      <c r="X12" s="336">
        <f>H12+F12+F13+D12+B12+B13+N12+N13+P12+R12+R13+T12</f>
        <v>120</v>
      </c>
      <c r="Y12" s="338">
        <f>I12+G12+G13+E12+C12+C13+O13+O12+U12+S12+S13+Q12</f>
        <v>30</v>
      </c>
      <c r="Z12" s="336">
        <f>X12+X14</f>
        <v>120</v>
      </c>
      <c r="AA12" s="338">
        <f>Y12+Y14</f>
        <v>30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67" t="e">
        <f t="shared" ref="AF12" si="2">AD12/AE12</f>
        <v>#DIV/0!</v>
      </c>
      <c r="AG12" s="352">
        <f t="shared" ref="AG12" si="3">Z12/AA12</f>
        <v>4</v>
      </c>
    </row>
    <row r="13" spans="1:33" ht="15.75" customHeight="1" thickBot="1" x14ac:dyDescent="0.3">
      <c r="A13" s="320"/>
      <c r="B13" s="60">
        <f>K5</f>
        <v>15</v>
      </c>
      <c r="C13" s="62">
        <f>J5</f>
        <v>5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15</v>
      </c>
      <c r="G13" s="19">
        <f>J9</f>
        <v>4</v>
      </c>
      <c r="H13" s="377">
        <f>IF(AND(F12=0,F13=0),0,1)*0+IF(AND(F12&gt;G12,F13&gt;G13),1,0)*2+IF(AND(F12&lt;G12,F13&lt;G13),1,0)*IF(AND(F12=0,F13=0),0,1)+IF(H12&gt;I12,1,0)*2+IF(H12&lt;I12,1,0)*1</f>
        <v>2</v>
      </c>
      <c r="I13" s="378"/>
      <c r="J13" s="371"/>
      <c r="K13" s="372"/>
      <c r="L13" s="372"/>
      <c r="M13" s="373"/>
      <c r="N13" s="60">
        <v>15</v>
      </c>
      <c r="O13" s="62">
        <v>2</v>
      </c>
      <c r="P13" s="377">
        <f>IF(AND(N12=0,N13=0),0,1)*0+IF(AND(N12&gt;O12,N13&gt;O13),1,0)*2+IF(AND(N12&lt;O12,N13&lt;O13),1,0)*IF(AND(N12=0,N13=0),0,1)+IF(P12&gt;Q12,1,0)*2+IF(P12&lt;Q12,1,0)*1</f>
        <v>2</v>
      </c>
      <c r="Q13" s="378"/>
      <c r="R13" s="63">
        <v>15</v>
      </c>
      <c r="S13" s="62">
        <v>2</v>
      </c>
      <c r="T13" s="377">
        <f>IF(AND(R12=0,R13=0),0,1)*0+IF(AND(R12&gt;S12,R13&gt;S13),1,0)*2+IF(AND(R12&lt;S12,R13&lt;S13),1,0)*IF(AND(R12=0,R13=0),0,1)+IF(T12&gt;U12,1,0)*2+IF(T12&lt;U12,1,0)*1</f>
        <v>2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105</v>
      </c>
      <c r="B16" s="44">
        <f>O4</f>
        <v>4</v>
      </c>
      <c r="C16" s="61">
        <f>N4</f>
        <v>15</v>
      </c>
      <c r="D16" s="59">
        <f>Q4</f>
        <v>0</v>
      </c>
      <c r="E16" s="24">
        <f>P4</f>
        <v>0</v>
      </c>
      <c r="F16" s="16">
        <f>O8</f>
        <v>15</v>
      </c>
      <c r="G16" s="17">
        <f>N8</f>
        <v>11</v>
      </c>
      <c r="H16" s="43">
        <f>Q8</f>
        <v>0</v>
      </c>
      <c r="I16" s="25">
        <f>P8</f>
        <v>0</v>
      </c>
      <c r="J16" s="44">
        <f>O12</f>
        <v>2</v>
      </c>
      <c r="K16" s="61">
        <f>N12</f>
        <v>15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>
        <v>6</v>
      </c>
      <c r="S16" s="128">
        <v>15</v>
      </c>
      <c r="T16" s="133"/>
      <c r="U16" s="134"/>
      <c r="V16" s="331">
        <f>H17+D17+L17+T17</f>
        <v>5</v>
      </c>
      <c r="W16" s="333">
        <f>V16+V18</f>
        <v>5</v>
      </c>
      <c r="X16" s="336">
        <f>J16+J17+L16+B16+B17+D16+F16+F17+H16+R16+R17+T16</f>
        <v>62</v>
      </c>
      <c r="Y16" s="338">
        <f>K17+K16+M16+C17+C16+E16+I16+G16+G17+S16+S17+U16</f>
        <v>113</v>
      </c>
      <c r="Z16" s="336">
        <f>X16+X18</f>
        <v>62</v>
      </c>
      <c r="AA16" s="338">
        <f>Y16+Y18</f>
        <v>113</v>
      </c>
      <c r="AB16" s="363" t="s">
        <v>138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67">
        <f t="shared" ref="AF16" si="4">AD16/AE16</f>
        <v>0.33333333333333331</v>
      </c>
      <c r="AG16" s="352">
        <f t="shared" ref="AG16" si="5">Z16/AA16</f>
        <v>0.54867256637168138</v>
      </c>
    </row>
    <row r="17" spans="1:33" ht="15.75" customHeight="1" thickBot="1" x14ac:dyDescent="0.3">
      <c r="A17" s="320"/>
      <c r="B17" s="60">
        <f>O5</f>
        <v>3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15</v>
      </c>
      <c r="G17" s="19">
        <f>N9</f>
        <v>10</v>
      </c>
      <c r="H17" s="377">
        <f>IF(AND(F16=0,F17=0),0,1)*0+IF(AND(F16&gt;G16,F17&gt;G17),1,0)*2+IF(AND(F16&lt;G16,F17&lt;G17),1,0)*IF(AND(F16=0,F17=0),0,1)+IF(H16&gt;I16,1,0)*2+IF(H16&lt;I16,1,0)*1</f>
        <v>2</v>
      </c>
      <c r="I17" s="378"/>
      <c r="J17" s="60">
        <f>O13</f>
        <v>2</v>
      </c>
      <c r="K17" s="62">
        <f>N13</f>
        <v>15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405"/>
      <c r="O17" s="406"/>
      <c r="P17" s="406"/>
      <c r="Q17" s="407"/>
      <c r="R17" s="129">
        <v>15</v>
      </c>
      <c r="S17" s="130">
        <v>17</v>
      </c>
      <c r="T17" s="411">
        <f>IF(AND(R16=0,R17=0),0,1)*0+IF(AND(R16&gt;S16,R17&gt;S17),1,0)*2+IF(AND(R16&lt;S16,R17&lt;S17),1,0)*IF(AND(R16=0,R17=0),0,1)+IF(T16&gt;U16,1,0)*2+IF(T16&lt;U16,1,0)*1</f>
        <v>1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106</v>
      </c>
      <c r="B20" s="44">
        <f>S4</f>
        <v>8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6</v>
      </c>
      <c r="H20" s="87">
        <f>U8</f>
        <v>0</v>
      </c>
      <c r="I20" s="67">
        <f>T8</f>
        <v>0</v>
      </c>
      <c r="J20" s="84">
        <f>S12</f>
        <v>3</v>
      </c>
      <c r="K20" s="89">
        <f>R12</f>
        <v>15</v>
      </c>
      <c r="L20" s="87">
        <f>U12</f>
        <v>0</v>
      </c>
      <c r="M20" s="66">
        <f>T12</f>
        <v>0</v>
      </c>
      <c r="N20" s="45">
        <f>S16</f>
        <v>15</v>
      </c>
      <c r="O20" s="29">
        <f>R16</f>
        <v>6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6</v>
      </c>
      <c r="W20" s="334">
        <f>V20+V22</f>
        <v>6</v>
      </c>
      <c r="X20" s="336">
        <f>P20+N20+N21+L20+J20+J21+H20+F20+F21+D20+B20+B21</f>
        <v>79</v>
      </c>
      <c r="Y20" s="338">
        <f>Q20+O20+O21+M20+K20+K21+I20+G20+G21+E20+C20+C21</f>
        <v>94</v>
      </c>
      <c r="Z20" s="379">
        <f>X20+X22</f>
        <v>79</v>
      </c>
      <c r="AA20" s="381">
        <f>Y20+Y22</f>
        <v>94</v>
      </c>
      <c r="AB20" s="364" t="s">
        <v>139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7">
        <f t="shared" ref="AF20" si="6">AD20/AE20</f>
        <v>1</v>
      </c>
      <c r="AG20" s="352">
        <f t="shared" ref="AG20" si="7">Z20/AA20</f>
        <v>0.84042553191489366</v>
      </c>
    </row>
    <row r="21" spans="1:33" ht="15.75" customHeight="1" thickBot="1" x14ac:dyDescent="0.3">
      <c r="A21" s="320"/>
      <c r="B21" s="60">
        <f>S5</f>
        <v>4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7</v>
      </c>
      <c r="H21" s="377">
        <f>IF(AND(F20=0,F21=0),0,1)*0+IF(AND(F20&gt;G20,F21&gt;G21),1,0)*2+IF(AND(F20&lt;G20,F21&lt;G21),1,0)*IF(AND(F20=0,F21=0),0,1)+IF(H20&gt;I20,1,0)*2+IF(H20&lt;I20,1,0)*1</f>
        <v>2</v>
      </c>
      <c r="I21" s="378"/>
      <c r="J21" s="60">
        <f>S13</f>
        <v>2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17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2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B24" sqref="AB24"/>
    </sheetView>
  </sheetViews>
  <sheetFormatPr defaultRowHeight="15" x14ac:dyDescent="0.25"/>
  <cols>
    <col min="1" max="1" width="17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7109375" customWidth="1"/>
    <col min="20" max="20" width="3.85546875" customWidth="1"/>
    <col min="21" max="21" width="3.7109375" customWidth="1"/>
    <col min="22" max="22" width="4" customWidth="1"/>
    <col min="23" max="23" width="4.42578125" customWidth="1"/>
    <col min="24" max="25" width="4.140625" customWidth="1"/>
    <col min="26" max="27" width="4.42578125" customWidth="1"/>
    <col min="28" max="28" width="8.7109375" customWidth="1"/>
    <col min="31" max="31" width="9.7109375" customWidth="1"/>
  </cols>
  <sheetData>
    <row r="1" spans="1:33" ht="40.5" customHeight="1" x14ac:dyDescent="0.25">
      <c r="A1" s="343" t="s">
        <v>28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107</v>
      </c>
      <c r="B4" s="322"/>
      <c r="C4" s="323"/>
      <c r="D4" s="323"/>
      <c r="E4" s="324"/>
      <c r="F4" s="210">
        <v>7</v>
      </c>
      <c r="G4" s="211">
        <v>15</v>
      </c>
      <c r="H4" s="212"/>
      <c r="I4" s="138"/>
      <c r="J4" s="210">
        <v>11</v>
      </c>
      <c r="K4" s="213">
        <v>15</v>
      </c>
      <c r="L4" s="212"/>
      <c r="M4" s="139"/>
      <c r="N4" s="210">
        <v>9</v>
      </c>
      <c r="O4" s="213">
        <v>15</v>
      </c>
      <c r="P4" s="212"/>
      <c r="Q4" s="138"/>
      <c r="R4" s="214">
        <v>15</v>
      </c>
      <c r="S4" s="215">
        <v>12</v>
      </c>
      <c r="T4" s="212">
        <v>11</v>
      </c>
      <c r="U4" s="139">
        <v>5</v>
      </c>
      <c r="V4" s="331">
        <f>T5+P5+L5+H5</f>
        <v>5</v>
      </c>
      <c r="W4" s="333">
        <f>V4+V6</f>
        <v>5</v>
      </c>
      <c r="X4" s="336">
        <f>J4+J5+L4+N4+N5+P4+H4+F4+F5+R4+R5+T4</f>
        <v>93</v>
      </c>
      <c r="Y4" s="338">
        <f>K5+K4+M4+O5+O4+U4+I4+G4+G5+Q4+S4+S5</f>
        <v>122</v>
      </c>
      <c r="Z4" s="357">
        <f>X4+X6</f>
        <v>93</v>
      </c>
      <c r="AA4" s="360">
        <f>Y4+Y6</f>
        <v>122</v>
      </c>
      <c r="AB4" s="363" t="s">
        <v>138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2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7</v>
      </c>
      <c r="AF4" s="367">
        <f>AD4/AE4</f>
        <v>0.2857142857142857</v>
      </c>
      <c r="AG4" s="352">
        <f>Z4/AA4</f>
        <v>0.76229508196721307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9</v>
      </c>
      <c r="G5" s="147">
        <v>15</v>
      </c>
      <c r="H5" s="433">
        <f>IF(AND(F4=0,F5=0),0,1)*0+IF(AND(F4&gt;G4,F5&gt;G5),1,0)*2+IF(AND(F4&lt;G4,F5&lt;G5),1,0)*IF(AND(F4=0,F5=0),0,1)+IF(H4&gt;I4,1,0)*2+IF(H4&lt;I4,1,0)*1</f>
        <v>1</v>
      </c>
      <c r="I5" s="434"/>
      <c r="J5" s="146">
        <v>11</v>
      </c>
      <c r="K5" s="147">
        <v>15</v>
      </c>
      <c r="L5" s="433">
        <f>IF(AND(J4=0,J5=0),0,1)*0+IF(AND(J4&gt;K4,J5&gt;K5),1,0)*2+IF(AND(J4&lt;K4,J5&lt;K5),1,0)*IF(AND(J4=0,J5=0),0,1)+IF(L4&gt;M4,1,0)*2+IF(L4&lt;M4,1,0)*1</f>
        <v>1</v>
      </c>
      <c r="M5" s="434"/>
      <c r="N5" s="146">
        <v>8</v>
      </c>
      <c r="O5" s="147">
        <v>15</v>
      </c>
      <c r="P5" s="433">
        <f>IF(AND(N4=0,N5=0),0,1)*0+IF(AND(N4&gt;O4,N5&gt;O5),1,0)*2+IF(AND(N4&lt;O4,N5&lt;O5),1,0)*IF(AND(N4=0,N5=0),0,1)+IF(P4&gt;Q4,1,0)*2+IF(P4&lt;Q4,1,0)*1</f>
        <v>1</v>
      </c>
      <c r="Q5" s="434"/>
      <c r="R5" s="153">
        <v>12</v>
      </c>
      <c r="S5" s="148">
        <v>15</v>
      </c>
      <c r="T5" s="433">
        <f>IF(AND(R4=0,R5=0),0,1)*0+IF(AND(R4&gt;S4,R5&gt;S5),1,0)*2+IF(AND(R4&lt;S4,R5&lt;S5),1,0)*IF(AND(R4=0,R5=0),0,1)+IF(T4&gt;U4,1,0)*2+IF(T4&lt;U4,1,0)*1</f>
        <v>2</v>
      </c>
      <c r="U5" s="434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58"/>
      <c r="G6" s="159"/>
      <c r="H6" s="160"/>
      <c r="I6" s="138"/>
      <c r="J6" s="158"/>
      <c r="K6" s="159"/>
      <c r="L6" s="160"/>
      <c r="M6" s="139"/>
      <c r="N6" s="158"/>
      <c r="O6" s="159"/>
      <c r="P6" s="160"/>
      <c r="Q6" s="138"/>
      <c r="R6" s="161"/>
      <c r="S6" s="162"/>
      <c r="T6" s="160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33">
        <f>IF(AND(F6=0,F7=0),0,1)*0+IF(AND(F6&gt;G6,F7&gt;G7),1,0)*2+IF(AND(F6&lt;G6,F7&lt;G7),1,0)*IF(AND(F6=0,F7=0),0,1)+IF(H6&gt;I6,1,0)*2+IF(H6&lt;I6,1,0)*1</f>
        <v>0</v>
      </c>
      <c r="I7" s="434"/>
      <c r="J7" s="137"/>
      <c r="K7" s="136"/>
      <c r="L7" s="428">
        <f>IF(AND(J6=0,J7=0),0,1)*0+IF(AND(J6&gt;K6,J7&gt;K7),1,0)*2+IF(AND(J6&lt;K6,J7&lt;K7),1,0)*IF(AND(J6=0,J7=0),0,1)+IF(L6&gt;M6,1,0)*2+IF(L6&lt;M6,1,0)*1</f>
        <v>0</v>
      </c>
      <c r="M7" s="429"/>
      <c r="N7" s="140"/>
      <c r="O7" s="136"/>
      <c r="P7" s="428">
        <f>IF(AND(N6=0,N7=0),0,1)*0+IF(AND(N6&gt;O6,N7&gt;O7),1,0)*2+IF(AND(N6&lt;O6,N7&lt;O7),1,0)*IF(AND(N6=0,N7=0),0,1)+IF(P6&gt;Q6,1,0)*2+IF(P6&lt;Q6,1,0)*1</f>
        <v>0</v>
      </c>
      <c r="Q7" s="429"/>
      <c r="R7" s="65"/>
      <c r="S7" s="64"/>
      <c r="T7" s="428">
        <f>IF(AND(R6=0,R7=0),0,1)*0+IF(AND(R6&gt;S6,R7&gt;S7),1,0)*2+IF(AND(R6&lt;S6,R7&lt;S7),1,0)*IF(AND(R6=0,R7=0),0,1)+IF(T6&gt;U6,1,0)*2+IF(T6&lt;U6,1,0)*1</f>
        <v>0</v>
      </c>
      <c r="U7" s="429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123</v>
      </c>
      <c r="B8" s="4">
        <f>G4</f>
        <v>15</v>
      </c>
      <c r="C8" s="5">
        <f>F4</f>
        <v>7</v>
      </c>
      <c r="D8" s="6">
        <f>I4</f>
        <v>0</v>
      </c>
      <c r="E8" s="7">
        <f>H4</f>
        <v>0</v>
      </c>
      <c r="F8" s="430"/>
      <c r="G8" s="431"/>
      <c r="H8" s="431"/>
      <c r="I8" s="432"/>
      <c r="J8" s="216">
        <v>9</v>
      </c>
      <c r="K8" s="217">
        <v>15</v>
      </c>
      <c r="L8" s="114"/>
      <c r="M8" s="66"/>
      <c r="N8" s="115">
        <v>15</v>
      </c>
      <c r="O8" s="116">
        <v>13</v>
      </c>
      <c r="P8" s="114">
        <v>5</v>
      </c>
      <c r="Q8" s="67">
        <v>11</v>
      </c>
      <c r="R8" s="117">
        <v>15</v>
      </c>
      <c r="S8" s="116">
        <v>9</v>
      </c>
      <c r="T8" s="118"/>
      <c r="U8" s="66"/>
      <c r="V8" s="331">
        <f>T9+P9+L9+D9</f>
        <v>6</v>
      </c>
      <c r="W8" s="333">
        <f>V8+V10</f>
        <v>6</v>
      </c>
      <c r="X8" s="336">
        <f>J8+J9+L8+N8+N9+P8+D8+B8+B9+R8+R9+T8</f>
        <v>112</v>
      </c>
      <c r="Y8" s="338">
        <f>K9+K8+M8+O9+O8+U8+E8+C8+C9+S8+S9+Q8</f>
        <v>103</v>
      </c>
      <c r="Z8" s="336">
        <f>X8+X10</f>
        <v>112</v>
      </c>
      <c r="AA8" s="338">
        <f>Y8+Y10</f>
        <v>103</v>
      </c>
      <c r="AB8" s="363" t="s">
        <v>139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5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367">
        <f t="shared" ref="AF8" si="0">AD8/AE8</f>
        <v>1.25</v>
      </c>
      <c r="AG8" s="352">
        <f t="shared" ref="AG8" si="1">Z8/AA8</f>
        <v>1.087378640776699</v>
      </c>
    </row>
    <row r="9" spans="1:33" ht="15.75" customHeight="1" thickBot="1" x14ac:dyDescent="0.3">
      <c r="A9" s="320"/>
      <c r="B9" s="8">
        <f>G5</f>
        <v>15</v>
      </c>
      <c r="C9" s="9">
        <f>F5</f>
        <v>9</v>
      </c>
      <c r="D9" s="377">
        <f>IF(AND(B8=0,B9=0),0,1)*0+IF(AND(B8&gt;C8,B9&gt;C9),1,0)*2+IF(AND(B8&lt;C8,B9&lt;C9),1,0)*IF(AND(B8=0,B9=0),0,1)+IF(D8&gt;E8,1,0)*2+IF(D8&lt;E8,1,0)*1</f>
        <v>2</v>
      </c>
      <c r="E9" s="378"/>
      <c r="F9" s="405"/>
      <c r="G9" s="406"/>
      <c r="H9" s="406"/>
      <c r="I9" s="407"/>
      <c r="J9" s="119">
        <v>13</v>
      </c>
      <c r="K9" s="120">
        <v>15</v>
      </c>
      <c r="L9" s="433">
        <f>IF(AND(J8=0,J9=0),0,1)*0+IF(AND(J8&gt;K8,J9&gt;K9),1,0)*2+IF(AND(J8&lt;K8,J9&lt;K9),1,0)*IF(AND(J8=0,J9=0),0,1)+IF(L8&gt;M8,1,0)*2+IF(L8&lt;M8,1,0)*1</f>
        <v>1</v>
      </c>
      <c r="M9" s="434"/>
      <c r="N9" s="119">
        <v>10</v>
      </c>
      <c r="O9" s="120">
        <v>15</v>
      </c>
      <c r="P9" s="433">
        <v>1</v>
      </c>
      <c r="Q9" s="434"/>
      <c r="R9" s="121">
        <v>15</v>
      </c>
      <c r="S9" s="120">
        <v>9</v>
      </c>
      <c r="T9" s="433">
        <f>IF(AND(R8=0,R9=0),0,1)*0+IF(AND(R8&gt;S8,R9&gt;S9),1,0)*2+IF(AND(R8&lt;S8,R9&lt;S9),1,0)*IF(AND(R8=0,R9=0),0,1)+IF(T8&gt;U8,1,0)*2+IF(T8&lt;U8,1,0)*1</f>
        <v>2</v>
      </c>
      <c r="U9" s="434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64"/>
      <c r="K10" s="165"/>
      <c r="L10" s="166"/>
      <c r="M10" s="66"/>
      <c r="N10" s="164"/>
      <c r="O10" s="165"/>
      <c r="P10" s="166"/>
      <c r="Q10" s="67"/>
      <c r="R10" s="167"/>
      <c r="S10" s="165"/>
      <c r="T10" s="67"/>
      <c r="U10" s="16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33">
        <f>IF(AND(J10=0,J11=0),0,1)*0+IF(AND(J10&gt;K10,J11&gt;K11),1,0)*2+IF(AND(J10&lt;K10,J11&lt;K11),1,0)*IF(AND(J10=0,J11=0),0,1)+IF(L10&gt;M10,1,0)*2+IF(L10&lt;M10,1,0)*1</f>
        <v>0</v>
      </c>
      <c r="M11" s="434"/>
      <c r="N11" s="72"/>
      <c r="O11" s="73"/>
      <c r="P11" s="428">
        <f>IF(AND(N10=0,N11=0),0,1)*0+IF(AND(N10&gt;O10,N11&gt;O11),1,0)*2+IF(AND(N10&lt;O10,N11&lt;O11),1,0)*IF(AND(N10=0,N11=0),0,1)+IF(P10&gt;Q10,1,0)*2+IF(P10&lt;Q10,1,0)*1</f>
        <v>0</v>
      </c>
      <c r="Q11" s="429"/>
      <c r="R11" s="74"/>
      <c r="S11" s="73"/>
      <c r="T11" s="428">
        <f>IF(AND(R10=0,R11=0),0,1)*0+IF(AND(R10&gt;S10,R11&gt;S11),1,0)*2+IF(AND(R10&lt;S10,R11&lt;S11),1,0)*IF(AND(R10=0,R11=0),0,1)+IF(T10&gt;U10,1,0)*2+IF(T10&lt;U10,1,0)*1</f>
        <v>0</v>
      </c>
      <c r="U11" s="429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125</v>
      </c>
      <c r="B12" s="44">
        <f>K4</f>
        <v>15</v>
      </c>
      <c r="C12" s="61">
        <f>J4</f>
        <v>11</v>
      </c>
      <c r="D12" s="59">
        <f>M4</f>
        <v>0</v>
      </c>
      <c r="E12" s="66">
        <f>L4</f>
        <v>0</v>
      </c>
      <c r="F12" s="218">
        <f>K8</f>
        <v>15</v>
      </c>
      <c r="G12" s="219">
        <f>J8</f>
        <v>9</v>
      </c>
      <c r="H12" s="220">
        <f>M8</f>
        <v>0</v>
      </c>
      <c r="I12" s="67">
        <f>L8</f>
        <v>0</v>
      </c>
      <c r="J12" s="435"/>
      <c r="K12" s="436"/>
      <c r="L12" s="436"/>
      <c r="M12" s="437"/>
      <c r="N12" s="221">
        <v>7</v>
      </c>
      <c r="O12" s="217">
        <v>15</v>
      </c>
      <c r="P12" s="114"/>
      <c r="Q12" s="67"/>
      <c r="R12" s="117">
        <v>13</v>
      </c>
      <c r="S12" s="116">
        <v>15</v>
      </c>
      <c r="T12" s="67">
        <v>12</v>
      </c>
      <c r="U12" s="150">
        <v>10</v>
      </c>
      <c r="V12" s="331">
        <f>P13+H13+D13+T13</f>
        <v>7</v>
      </c>
      <c r="W12" s="333">
        <f>V12+V14</f>
        <v>7</v>
      </c>
      <c r="X12" s="336">
        <f>H12+F12+F13+D12+B12+B13+N12+N13+P12+R12+R13+T12</f>
        <v>110</v>
      </c>
      <c r="Y12" s="338">
        <f>I12+G12+G13+E12+C12+C13+O13+O12+U12+S12+S13+Q12</f>
        <v>108</v>
      </c>
      <c r="Z12" s="336">
        <f>X12+X14</f>
        <v>110</v>
      </c>
      <c r="AA12" s="338">
        <f>Y12+Y14</f>
        <v>108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67">
        <f t="shared" ref="AF12" si="2">AD12/AE12</f>
        <v>2</v>
      </c>
      <c r="AG12" s="352">
        <f t="shared" ref="AG12" si="3">Z12/AA12</f>
        <v>1.0185185185185186</v>
      </c>
    </row>
    <row r="13" spans="1:33" ht="15.75" customHeight="1" thickBot="1" x14ac:dyDescent="0.3">
      <c r="A13" s="320"/>
      <c r="B13" s="60">
        <f>K5</f>
        <v>15</v>
      </c>
      <c r="C13" s="62">
        <f>J5</f>
        <v>11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222">
        <f>K9</f>
        <v>15</v>
      </c>
      <c r="G13" s="223">
        <f>J9</f>
        <v>13</v>
      </c>
      <c r="H13" s="433">
        <f>IF(AND(F12=0,F13=0),0,1)*0+IF(AND(F12&gt;G12,F13&gt;G13),1,0)*2+IF(AND(F12&lt;G12,F13&lt;G13),1,0)*IF(AND(F12=0,F13=0),0,1)+IF(H12&gt;I12,1,0)*2+IF(H12&lt;I12,1,0)*1</f>
        <v>2</v>
      </c>
      <c r="I13" s="434"/>
      <c r="J13" s="371"/>
      <c r="K13" s="372"/>
      <c r="L13" s="372"/>
      <c r="M13" s="373"/>
      <c r="N13" s="119">
        <v>3</v>
      </c>
      <c r="O13" s="120">
        <v>15</v>
      </c>
      <c r="P13" s="433">
        <f>IF(AND(N12=0,N13=0),0,1)*0+IF(AND(N12&gt;O12,N13&gt;O13),1,0)*2+IF(AND(N12&lt;O12,N13&lt;O13),1,0)*IF(AND(N12=0,N13=0),0,1)+IF(P12&gt;Q12,1,0)*2+IF(P12&lt;Q12,1,0)*1</f>
        <v>1</v>
      </c>
      <c r="Q13" s="434"/>
      <c r="R13" s="121">
        <v>15</v>
      </c>
      <c r="S13" s="120">
        <v>9</v>
      </c>
      <c r="T13" s="433">
        <f>IF(AND(R12=0,R13=0),0,1)*0+IF(AND(R12&gt;S12,R13&gt;S13),1,0)*2+IF(AND(R12&lt;S12,R13&lt;S13),1,0)*IF(AND(R12=0,R13=0),0,1)+IF(T12&gt;U12,1,0)*2+IF(T12&lt;U12,1,0)*1</f>
        <v>2</v>
      </c>
      <c r="U13" s="434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24">
        <f>K10</f>
        <v>0</v>
      </c>
      <c r="G14" s="225">
        <f>J10</f>
        <v>0</v>
      </c>
      <c r="H14" s="226">
        <f>M10</f>
        <v>0</v>
      </c>
      <c r="I14" s="67">
        <f>L10</f>
        <v>0</v>
      </c>
      <c r="J14" s="371"/>
      <c r="K14" s="372"/>
      <c r="L14" s="372"/>
      <c r="M14" s="373"/>
      <c r="N14" s="164"/>
      <c r="O14" s="165"/>
      <c r="P14" s="166"/>
      <c r="Q14" s="67"/>
      <c r="R14" s="167"/>
      <c r="S14" s="165"/>
      <c r="T14" s="67"/>
      <c r="U14" s="16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33">
        <f>IF(AND(F14=0,F15=0),0,1)*0+IF(AND(F14&gt;G14,F15&gt;G15),1,0)*2+IF(AND(F14&lt;G14,F15&lt;G15),1,0)*IF(AND(F14=0,F15=0),0,1)+IF(H14&gt;I14,1,0)*2+IF(H14&lt;I14,1,0)*1</f>
        <v>0</v>
      </c>
      <c r="I15" s="434"/>
      <c r="J15" s="374"/>
      <c r="K15" s="375"/>
      <c r="L15" s="375"/>
      <c r="M15" s="376"/>
      <c r="N15" s="72"/>
      <c r="O15" s="73"/>
      <c r="P15" s="433">
        <f>IF(AND(N14=0,N15=0),0,1)*0+IF(AND(N14&gt;O14,N15&gt;O15),1,0)*2+IF(AND(N14&lt;O14,N15&lt;O15),1,0)*IF(AND(N14=0,N15=0),0,1)+IF(P14&gt;Q14,1,0)*2+IF(P14&lt;Q14,1,0)*1</f>
        <v>0</v>
      </c>
      <c r="Q15" s="434"/>
      <c r="R15" s="74"/>
      <c r="S15" s="73"/>
      <c r="T15" s="433">
        <f>IF(AND(R14=0,R15=0),0,1)*0+IF(AND(R14&gt;S14,R15&gt;S15),1,0)*2+IF(AND(R14&lt;S14,R15&lt;S15),1,0)*IF(AND(R14=0,R15=0),0,1)+IF(T14&gt;U14,1,0)*2+IF(T14&lt;U14,1,0)*1</f>
        <v>0</v>
      </c>
      <c r="U15" s="434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108</v>
      </c>
      <c r="B16" s="44">
        <f>O4</f>
        <v>15</v>
      </c>
      <c r="C16" s="61">
        <f>N4</f>
        <v>9</v>
      </c>
      <c r="D16" s="59">
        <f>Q4</f>
        <v>0</v>
      </c>
      <c r="E16" s="24">
        <f>P4</f>
        <v>0</v>
      </c>
      <c r="F16" s="218">
        <f>O8</f>
        <v>13</v>
      </c>
      <c r="G16" s="219">
        <f>N8</f>
        <v>15</v>
      </c>
      <c r="H16" s="220">
        <f>Q8</f>
        <v>11</v>
      </c>
      <c r="I16" s="227">
        <f>P8</f>
        <v>5</v>
      </c>
      <c r="J16" s="221">
        <f>O12</f>
        <v>15</v>
      </c>
      <c r="K16" s="217">
        <f>N12</f>
        <v>7</v>
      </c>
      <c r="L16" s="228">
        <f>Q12</f>
        <v>0</v>
      </c>
      <c r="M16" s="229">
        <f>P12</f>
        <v>0</v>
      </c>
      <c r="N16" s="430"/>
      <c r="O16" s="431"/>
      <c r="P16" s="431"/>
      <c r="Q16" s="432"/>
      <c r="R16" s="230">
        <v>15</v>
      </c>
      <c r="S16" s="231">
        <v>5</v>
      </c>
      <c r="T16" s="232"/>
      <c r="U16" s="134"/>
      <c r="V16" s="331">
        <f>H17+D17+L17+T17</f>
        <v>8</v>
      </c>
      <c r="W16" s="333">
        <f>V16+V18</f>
        <v>8</v>
      </c>
      <c r="X16" s="336">
        <f>J16+J17+L16+B16+B17+D16+F16+F17+H16+R16+R17+T16</f>
        <v>129</v>
      </c>
      <c r="Y16" s="338">
        <f>K17+K16+M16+C17+C16+E16+I16+G16+G17+S16+S17+U16</f>
        <v>68</v>
      </c>
      <c r="Z16" s="336">
        <f>X16+X18</f>
        <v>129</v>
      </c>
      <c r="AA16" s="338">
        <f>Y16+Y18</f>
        <v>68</v>
      </c>
      <c r="AB16" s="363" t="s">
        <v>137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8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1</v>
      </c>
      <c r="AF16" s="367">
        <f t="shared" ref="AF16" si="4">AD16/AE16</f>
        <v>8</v>
      </c>
      <c r="AG16" s="352">
        <f t="shared" ref="AG16" si="5">Z16/AA16</f>
        <v>1.8970588235294117</v>
      </c>
    </row>
    <row r="17" spans="1:33" ht="15.75" customHeight="1" thickBot="1" x14ac:dyDescent="0.3">
      <c r="A17" s="320"/>
      <c r="B17" s="60">
        <f>O5</f>
        <v>15</v>
      </c>
      <c r="C17" s="62">
        <f>N5</f>
        <v>8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120">
        <f>O9</f>
        <v>15</v>
      </c>
      <c r="G17" s="223">
        <f>N9</f>
        <v>10</v>
      </c>
      <c r="H17" s="433">
        <f>IF(AND(F16=0,F17=0),0,1)*0+IF(AND(F16&gt;G16,F17&gt;G17),1,0)*2+IF(AND(F16&lt;G16,F17&lt;G17),1,0)*IF(AND(F16=0,F17=0),0,1)+IF(H16&gt;I16,1,0)*2+IF(H16&lt;I16,1,0)*1</f>
        <v>2</v>
      </c>
      <c r="I17" s="434"/>
      <c r="J17" s="119">
        <f>O13</f>
        <v>15</v>
      </c>
      <c r="K17" s="120">
        <f>N13</f>
        <v>3</v>
      </c>
      <c r="L17" s="433">
        <f>IF(AND(J16=0,J17=0),0,1)*0+IF(AND(J16&gt;K16,J17&gt;K17),1,0)*2+IF(AND(J16&lt;K16,J17&lt;K17),1,0)*IF(AND(J16=0,J17=0),0,1)+IF(L16&gt;M16,1,0)*2+IF(L16&lt;M16,1,0)*1</f>
        <v>2</v>
      </c>
      <c r="M17" s="434"/>
      <c r="N17" s="405"/>
      <c r="O17" s="406"/>
      <c r="P17" s="406"/>
      <c r="Q17" s="407"/>
      <c r="R17" s="129">
        <v>15</v>
      </c>
      <c r="S17" s="130">
        <v>6</v>
      </c>
      <c r="T17" s="433">
        <f>IF(AND(R16=0,R17=0),0,1)*0+IF(AND(R16&gt;S16,R17&gt;S17),1,0)*2+IF(AND(R16&lt;S16,R17&lt;S17),1,0)*IF(AND(R16=0,R17=0),0,1)+IF(T16&gt;U16,1,0)*2+IF(T16&lt;U16,1,0)*1</f>
        <v>2</v>
      </c>
      <c r="U17" s="434"/>
      <c r="V17" s="332"/>
      <c r="W17" s="334"/>
      <c r="X17" s="337"/>
      <c r="Y17" s="339"/>
      <c r="Z17" s="379"/>
      <c r="AA17" s="381"/>
      <c r="AB17" s="438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24">
        <f>O10</f>
        <v>0</v>
      </c>
      <c r="G18" s="225">
        <f>N10</f>
        <v>0</v>
      </c>
      <c r="H18" s="27">
        <f>Q10</f>
        <v>0</v>
      </c>
      <c r="I18" s="67">
        <f>P10</f>
        <v>0</v>
      </c>
      <c r="J18" s="164">
        <f>O14</f>
        <v>0</v>
      </c>
      <c r="K18" s="165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69"/>
      <c r="S18" s="170"/>
      <c r="T18" s="55"/>
      <c r="U18" s="171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438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28">
        <f>IF(AND(F18=0,F19=0),0,1)*0+IF(AND(F18&gt;G18,F19&gt;G19),1,0)*2+IF(AND(F18&lt;G18,F19&lt;G19),1,0)*IF(AND(F18=0,F19=0),0,1)+IF(H18&gt;I18,1,0)*2+IF(H18&lt;I18,1,0)*1</f>
        <v>0</v>
      </c>
      <c r="I19" s="429"/>
      <c r="J19" s="72">
        <f>O15</f>
        <v>0</v>
      </c>
      <c r="K19" s="73">
        <f>N15</f>
        <v>0</v>
      </c>
      <c r="L19" s="428">
        <f>IF(AND(J18=0,J19=0),0,1)*0+IF(AND(J18&gt;K18,J19&gt;K19),1,0)*2+IF(AND(J18&lt;K18,J19&lt;K19),1,0)*IF(AND(J18=0,J19=0),0,1)+IF(L18&gt;M18,1,0)*2+IF(L18&lt;M18,1,0)*1</f>
        <v>0</v>
      </c>
      <c r="M19" s="429"/>
      <c r="N19" s="408"/>
      <c r="O19" s="409"/>
      <c r="P19" s="409"/>
      <c r="Q19" s="410"/>
      <c r="R19" s="57"/>
      <c r="S19" s="58"/>
      <c r="T19" s="433">
        <f>IF(AND(R18=0,R19=0),0,1)*0+IF(AND(R18&gt;S18,R19&gt;S19),1,0)*2+IF(AND(R18&lt;S18,R19&lt;S19),1,0)*IF(AND(R18=0,R19=0),0,1)+IF(T18&gt;U18,1,0)*2+IF(T18&lt;U18,1,0)*1</f>
        <v>0</v>
      </c>
      <c r="U19" s="434"/>
      <c r="V19" s="387"/>
      <c r="W19" s="335"/>
      <c r="X19" s="380"/>
      <c r="Y19" s="382"/>
      <c r="Z19" s="380"/>
      <c r="AA19" s="382"/>
      <c r="AB19" s="439"/>
      <c r="AC19" s="1"/>
      <c r="AD19" s="366"/>
      <c r="AE19" s="367"/>
      <c r="AF19" s="367"/>
      <c r="AG19" s="352"/>
    </row>
    <row r="20" spans="1:33" ht="16.5" thickTop="1" thickBot="1" x14ac:dyDescent="0.3">
      <c r="A20" s="319" t="s">
        <v>124</v>
      </c>
      <c r="B20" s="44">
        <f>S4</f>
        <v>12</v>
      </c>
      <c r="C20" s="28">
        <f>R4</f>
        <v>15</v>
      </c>
      <c r="D20" s="43">
        <f>U4</f>
        <v>5</v>
      </c>
      <c r="E20" s="24">
        <f>T4</f>
        <v>11</v>
      </c>
      <c r="F20" s="16">
        <f>S8</f>
        <v>9</v>
      </c>
      <c r="G20" s="17">
        <f>R8</f>
        <v>15</v>
      </c>
      <c r="H20" s="87">
        <f>U8</f>
        <v>0</v>
      </c>
      <c r="I20" s="67">
        <f>T8</f>
        <v>0</v>
      </c>
      <c r="J20" s="84">
        <f>S12</f>
        <v>15</v>
      </c>
      <c r="K20" s="89">
        <f>R12</f>
        <v>13</v>
      </c>
      <c r="L20" s="87">
        <f>U12</f>
        <v>10</v>
      </c>
      <c r="M20" s="66">
        <f>T12</f>
        <v>12</v>
      </c>
      <c r="N20" s="45">
        <f>S16</f>
        <v>5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4</v>
      </c>
      <c r="W20" s="334">
        <f>V20+V22</f>
        <v>4</v>
      </c>
      <c r="X20" s="336">
        <f>P20+N20+N21+L20+J20+J21+H20+F20+F21+D20+B20+B21</f>
        <v>95</v>
      </c>
      <c r="Y20" s="338">
        <f>Q20+O20+O21+M20+K20+K21+I20+G20+G21+E20+C20+C21</f>
        <v>138</v>
      </c>
      <c r="Z20" s="379">
        <f>X20+X22</f>
        <v>95</v>
      </c>
      <c r="AA20" s="381">
        <f>Y20+Y22</f>
        <v>138</v>
      </c>
      <c r="AB20" s="364" t="s">
        <v>141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2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7">
        <f t="shared" ref="AF20" si="6">AD20/AE20</f>
        <v>0.25</v>
      </c>
      <c r="AG20" s="352">
        <f t="shared" ref="AG20" si="7">Z20/AA20</f>
        <v>0.68840579710144922</v>
      </c>
    </row>
    <row r="21" spans="1:33" ht="15.75" thickBot="1" x14ac:dyDescent="0.3">
      <c r="A21" s="320"/>
      <c r="B21" s="60">
        <f>S5</f>
        <v>15</v>
      </c>
      <c r="C21" s="62">
        <f>R5</f>
        <v>12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9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9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6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workbookViewId="0">
      <selection activeCell="AA26" sqref="AA26"/>
    </sheetView>
  </sheetViews>
  <sheetFormatPr defaultRowHeight="15" x14ac:dyDescent="0.25"/>
  <cols>
    <col min="1" max="1" width="18" customWidth="1"/>
    <col min="2" max="2" width="4.140625" customWidth="1"/>
    <col min="3" max="3" width="3.7109375" customWidth="1"/>
    <col min="4" max="4" width="3.42578125" customWidth="1"/>
    <col min="5" max="6" width="3.85546875" customWidth="1"/>
    <col min="7" max="7" width="3.7109375" customWidth="1"/>
    <col min="8" max="9" width="3.85546875" customWidth="1"/>
    <col min="10" max="10" width="3.5703125" customWidth="1"/>
    <col min="11" max="11" width="3.28515625" customWidth="1"/>
    <col min="12" max="12" width="3.7109375" customWidth="1"/>
    <col min="13" max="14" width="3.8554687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0" width="3.85546875" customWidth="1"/>
    <col min="21" max="21" width="3.42578125" customWidth="1"/>
    <col min="22" max="22" width="4" customWidth="1"/>
    <col min="23" max="23" width="4.28515625" customWidth="1"/>
    <col min="24" max="25" width="4.140625" customWidth="1"/>
    <col min="26" max="26" width="4.5703125" customWidth="1"/>
    <col min="27" max="27" width="4.42578125" customWidth="1"/>
    <col min="28" max="28" width="8.42578125" customWidth="1"/>
    <col min="29" max="29" width="13.140625" customWidth="1"/>
    <col min="31" max="31" width="9.5703125" customWidth="1"/>
  </cols>
  <sheetData>
    <row r="1" spans="1:33" ht="38.25" customHeight="1" x14ac:dyDescent="0.25">
      <c r="A1" s="343" t="s">
        <v>12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7.7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36</v>
      </c>
      <c r="B4" s="322"/>
      <c r="C4" s="323"/>
      <c r="D4" s="323"/>
      <c r="E4" s="324"/>
      <c r="F4" s="472">
        <v>15</v>
      </c>
      <c r="G4" s="473">
        <v>3</v>
      </c>
      <c r="H4" s="474"/>
      <c r="I4" s="188"/>
      <c r="J4" s="472">
        <v>15</v>
      </c>
      <c r="K4" s="475">
        <v>1</v>
      </c>
      <c r="L4" s="474"/>
      <c r="M4" s="189"/>
      <c r="N4" s="472">
        <v>15</v>
      </c>
      <c r="O4" s="475">
        <v>6</v>
      </c>
      <c r="P4" s="474"/>
      <c r="Q4" s="188"/>
      <c r="R4" s="476">
        <v>15</v>
      </c>
      <c r="S4" s="477">
        <v>9</v>
      </c>
      <c r="T4" s="478"/>
      <c r="U4" s="92"/>
      <c r="V4" s="331">
        <f>T5+P5+L5+H5</f>
        <v>8</v>
      </c>
      <c r="W4" s="333">
        <f>V4+V6</f>
        <v>8</v>
      </c>
      <c r="X4" s="336">
        <f>J4+J5+L4+N4+N5+P4+H4+F4+F5+R4+R5+T4</f>
        <v>120</v>
      </c>
      <c r="Y4" s="338">
        <f>K5+K4+M4+O5+O4+U4+I4+G4+G5+Q4+S4+S5</f>
        <v>34</v>
      </c>
      <c r="Z4" s="357">
        <f>X4+X6</f>
        <v>120</v>
      </c>
      <c r="AA4" s="360">
        <f>Y4+Y6</f>
        <v>34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>
        <f>Z4/AA4</f>
        <v>3.5294117647058822</v>
      </c>
    </row>
    <row r="5" spans="1:33" ht="15.75" customHeight="1" thickBot="1" x14ac:dyDescent="0.3">
      <c r="A5" s="320"/>
      <c r="B5" s="325"/>
      <c r="C5" s="326"/>
      <c r="D5" s="326"/>
      <c r="E5" s="327"/>
      <c r="F5" s="479">
        <v>15</v>
      </c>
      <c r="G5" s="480">
        <v>5</v>
      </c>
      <c r="H5" s="417">
        <f>IF(AND(F4=0,F5=0),0,1)*0+IF(AND(F4&gt;G4,F5&gt;G5),1,0)*2+IF(AND(F4&lt;G4,F5&lt;G5),1,0)*IF(AND(F4=0,F5=0),0,1)+IF(H4&gt;I4,1,0)*2+IF(H4&lt;I4,1,0)*1</f>
        <v>2</v>
      </c>
      <c r="I5" s="417"/>
      <c r="J5" s="479">
        <v>15</v>
      </c>
      <c r="K5" s="480">
        <v>2</v>
      </c>
      <c r="L5" s="417">
        <f>IF(AND(J4=0,J5=0),0,1)*0+IF(AND(J4&gt;K4,J5&gt;K5),1,0)*2+IF(AND(J4&lt;K4,J5&lt;K5),1,0)*IF(AND(J4=0,J5=0),0,1)+IF(L4&gt;M4,1,0)*2+IF(L4&lt;M4,1,0)*1</f>
        <v>2</v>
      </c>
      <c r="M5" s="417"/>
      <c r="N5" s="479">
        <v>15</v>
      </c>
      <c r="O5" s="480">
        <v>5</v>
      </c>
      <c r="P5" s="417">
        <f>IF(AND(N4=0,N5=0),0,1)*0+IF(AND(N4&gt;O4,N5&gt;O5),1,0)*2+IF(AND(N4&lt;O4,N5&lt;O5),1,0)*IF(AND(N4=0,N5=0),0,1)+IF(P4&gt;Q4,1,0)*2+IF(P4&lt;Q4,1,0)*1</f>
        <v>2</v>
      </c>
      <c r="Q5" s="417"/>
      <c r="R5" s="481">
        <v>15</v>
      </c>
      <c r="S5" s="482">
        <v>3</v>
      </c>
      <c r="T5" s="418">
        <f>IF(AND(R4=0,R5=0),0,1)*0+IF(AND(R4&gt;S4,R5&gt;S5),1,0)*2+IF(AND(R4&lt;S4,R5&lt;S5),1,0)*IF(AND(R4=0,R5=0),0,1)+IF(T4&gt;U4,1,0)*2+IF(T4&lt;U4,1,0)*1</f>
        <v>2</v>
      </c>
      <c r="U5" s="419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300"/>
      <c r="Q6" s="173"/>
      <c r="R6" s="301"/>
      <c r="S6" s="302"/>
      <c r="T6" s="303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413">
        <f>IF(AND(N6=0,N7=0),0,1)*0+IF(AND(N6&gt;O6,N7&gt;O7),1,0)*2+IF(AND(N6&lt;O6,N7&lt;O7),1,0)*IF(AND(N6=0,N7=0),0,1)+IF(P6&gt;Q6,1,0)*2+IF(P6&lt;Q6,1,0)*1</f>
        <v>0</v>
      </c>
      <c r="Q7" s="413"/>
      <c r="R7" s="199"/>
      <c r="S7" s="200"/>
      <c r="T7" s="414">
        <f>IF(AND(R6=0,R7=0),0,1)*0+IF(AND(R6&gt;S6,R7&gt;S7),1,0)*2+IF(AND(R6&lt;S6,R7&lt;S7),1,0)*IF(AND(R6=0,R7=0),0,1)+IF(T6&gt;U6,1,0)*2+IF(T6&lt;U6,1,0)*1</f>
        <v>0</v>
      </c>
      <c r="U7" s="415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37</v>
      </c>
      <c r="B8" s="4">
        <f>G4</f>
        <v>3</v>
      </c>
      <c r="C8" s="5">
        <f>F4</f>
        <v>15</v>
      </c>
      <c r="D8" s="6">
        <f>I4</f>
        <v>0</v>
      </c>
      <c r="E8" s="7">
        <f>H4</f>
        <v>0</v>
      </c>
      <c r="F8" s="483"/>
      <c r="G8" s="483"/>
      <c r="H8" s="483"/>
      <c r="I8" s="483"/>
      <c r="J8" s="476">
        <v>15</v>
      </c>
      <c r="K8" s="484">
        <v>6</v>
      </c>
      <c r="L8" s="485"/>
      <c r="M8" s="203"/>
      <c r="N8" s="204">
        <v>15</v>
      </c>
      <c r="O8" s="205">
        <v>11</v>
      </c>
      <c r="P8" s="485"/>
      <c r="Q8" s="206"/>
      <c r="R8" s="204">
        <v>15</v>
      </c>
      <c r="S8" s="205">
        <v>10</v>
      </c>
      <c r="T8" s="87">
        <v>12</v>
      </c>
      <c r="U8" s="66">
        <v>10</v>
      </c>
      <c r="V8" s="331">
        <f>T9+P9+L9+D9</f>
        <v>7</v>
      </c>
      <c r="W8" s="333">
        <f>V8+V10</f>
        <v>7</v>
      </c>
      <c r="X8" s="336">
        <f>J8+J9+L8+N8+N9+P8+D8+B8+B9+R8+R9+T8</f>
        <v>105</v>
      </c>
      <c r="Y8" s="338">
        <f>K9+K8+M8+O9+O8+U8+E8+C8+C9+S8+S9+Q8</f>
        <v>93</v>
      </c>
      <c r="Z8" s="336">
        <f>X8+X10</f>
        <v>105</v>
      </c>
      <c r="AA8" s="338">
        <f>Y8+Y10</f>
        <v>93</v>
      </c>
      <c r="AB8" s="363" t="s">
        <v>140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367">
        <f t="shared" ref="AF8" si="0">AD8/AE8</f>
        <v>2</v>
      </c>
      <c r="AG8" s="352">
        <f t="shared" ref="AG8" si="1">Z8/AA8</f>
        <v>1.1290322580645162</v>
      </c>
    </row>
    <row r="9" spans="1:33" ht="15.75" customHeight="1" thickTop="1" thickBot="1" x14ac:dyDescent="0.3">
      <c r="A9" s="320"/>
      <c r="B9" s="8">
        <f>G5</f>
        <v>5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83"/>
      <c r="G9" s="483"/>
      <c r="H9" s="483"/>
      <c r="I9" s="483"/>
      <c r="J9" s="486">
        <v>15</v>
      </c>
      <c r="K9" s="487">
        <v>4</v>
      </c>
      <c r="L9" s="417">
        <f>IF(AND(J8=0,J9=0),0,1)*0+IF(AND(J8&gt;K8,J9&gt;K9),1,0)*2+IF(AND(J8&lt;K8,J9&lt;K9),1,0)*IF(AND(J8=0,J9=0),0,1)+IF(L8&gt;M8,1,0)*2+IF(L8&lt;M8,1,0)*1</f>
        <v>2</v>
      </c>
      <c r="M9" s="417"/>
      <c r="N9" s="486">
        <v>15</v>
      </c>
      <c r="O9" s="487">
        <v>7</v>
      </c>
      <c r="P9" s="417">
        <f>IF(AND(N8=0,N9=0),0,1)*0+IF(AND(N8&gt;O8,N9&gt;O9),1,0)*2+IF(AND(N8&lt;O8,N9&lt;O9),1,0)*IF(AND(N8=0,N9=0),0,1)+IF(P8&gt;Q8,1,0)*2+IF(P8&lt;Q8,1,0)*1</f>
        <v>2</v>
      </c>
      <c r="Q9" s="417"/>
      <c r="R9" s="486">
        <v>10</v>
      </c>
      <c r="S9" s="487">
        <v>15</v>
      </c>
      <c r="T9" s="424">
        <f>IF(AND(R8=0,R9=0),0,1)*0+IF(AND(R8&gt;S8,R9&gt;S9),1,0)*2+IF(AND(R8&lt;S8,R9&lt;S9),1,0)*IF(AND(R8=0,R9=0),0,1)+IF(T8&gt;U8,1,0)*2+IF(T8&lt;U8,1,0)*1</f>
        <v>2</v>
      </c>
      <c r="U9" s="425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83"/>
      <c r="G10" s="483"/>
      <c r="H10" s="483"/>
      <c r="I10" s="483"/>
      <c r="J10" s="305"/>
      <c r="K10" s="306"/>
      <c r="L10" s="307"/>
      <c r="M10" s="179"/>
      <c r="N10" s="305"/>
      <c r="O10" s="306"/>
      <c r="P10" s="307"/>
      <c r="Q10" s="180"/>
      <c r="R10" s="305"/>
      <c r="S10" s="306"/>
      <c r="T10" s="67"/>
      <c r="U10" s="30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83"/>
      <c r="G11" s="483"/>
      <c r="H11" s="483"/>
      <c r="I11" s="483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413">
        <f>IF(AND(N10=0,N11=0),0,1)*0+IF(AND(N10&gt;O10,N11&gt;O11),1,0)*2+IF(AND(N10&lt;O10,N11&lt;O11),1,0)*IF(AND(N10=0,N11=0),0,1)+IF(P10&gt;Q10,1,0)*2+IF(P10&lt;Q10,1,0)*1</f>
        <v>0</v>
      </c>
      <c r="Q11" s="413"/>
      <c r="R11" s="184"/>
      <c r="S11" s="185"/>
      <c r="T11" s="414">
        <f>IF(AND(R10=0,R11=0),0,1)*0+IF(AND(R10&gt;S10,R11&gt;S11),1,0)*2+IF(AND(R10&lt;S10,R11&lt;S11),1,0)*IF(AND(R10=0,R11=0),0,1)+IF(T10&gt;U10,1,0)*2+IF(T10&lt;U10,1,0)*1</f>
        <v>0</v>
      </c>
      <c r="U11" s="415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38</v>
      </c>
      <c r="B12" s="44">
        <f>K4</f>
        <v>1</v>
      </c>
      <c r="C12" s="61">
        <f>J4</f>
        <v>15</v>
      </c>
      <c r="D12" s="59">
        <f>M4</f>
        <v>0</v>
      </c>
      <c r="E12" s="66">
        <f>L4</f>
        <v>0</v>
      </c>
      <c r="F12" s="280">
        <f>K8</f>
        <v>6</v>
      </c>
      <c r="G12" s="281">
        <f>J8</f>
        <v>15</v>
      </c>
      <c r="H12" s="488">
        <f>M8</f>
        <v>0</v>
      </c>
      <c r="I12" s="67">
        <f>L8</f>
        <v>0</v>
      </c>
      <c r="J12" s="421"/>
      <c r="K12" s="422"/>
      <c r="L12" s="422"/>
      <c r="M12" s="423"/>
      <c r="N12" s="489">
        <v>9</v>
      </c>
      <c r="O12" s="484">
        <v>15</v>
      </c>
      <c r="P12" s="485"/>
      <c r="Q12" s="206"/>
      <c r="R12" s="204">
        <v>4</v>
      </c>
      <c r="S12" s="205">
        <v>15</v>
      </c>
      <c r="T12" s="67"/>
      <c r="U12" s="88"/>
      <c r="V12" s="331">
        <f>P13+H13+D13+T13</f>
        <v>4</v>
      </c>
      <c r="W12" s="333">
        <f>V12+V14</f>
        <v>4</v>
      </c>
      <c r="X12" s="336">
        <f>H12+F12+F13+D12+B12+B13+N12+N13+P12+R12+R13+T12</f>
        <v>36</v>
      </c>
      <c r="Y12" s="338">
        <f>I12+G12+G13+E12+C12+C13+O13+O12+U12+S12+S13+Q12</f>
        <v>120</v>
      </c>
      <c r="Z12" s="336">
        <f>X12+X14</f>
        <v>36</v>
      </c>
      <c r="AA12" s="338">
        <f>Y12+Y14</f>
        <v>120</v>
      </c>
      <c r="AB12" s="363" t="s">
        <v>141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67">
        <f t="shared" ref="AF12" si="2">AD12/AE12</f>
        <v>0</v>
      </c>
      <c r="AG12" s="352">
        <f t="shared" ref="AG12" si="3">Z12/AA12</f>
        <v>0.3</v>
      </c>
    </row>
    <row r="13" spans="1:33" ht="15.75" customHeight="1" thickBot="1" x14ac:dyDescent="0.3">
      <c r="A13" s="320"/>
      <c r="B13" s="60">
        <f>K5</f>
        <v>2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4</v>
      </c>
      <c r="G13" s="19">
        <f>J9</f>
        <v>15</v>
      </c>
      <c r="H13" s="424">
        <f>IF(AND(F12=0,F13=0),0,1)*0+IF(AND(F12&gt;G12,F13&gt;G13),1,0)*2+IF(AND(F12&lt;G12,F13&lt;G13),1,0)*IF(AND(F12=0,F13=0),0,1)+IF(H12&gt;I12,1,0)*2+IF(H12&lt;I12,1,0)*1</f>
        <v>1</v>
      </c>
      <c r="I13" s="425"/>
      <c r="J13" s="371"/>
      <c r="K13" s="372"/>
      <c r="L13" s="372"/>
      <c r="M13" s="373"/>
      <c r="N13" s="486">
        <v>5</v>
      </c>
      <c r="O13" s="487">
        <v>15</v>
      </c>
      <c r="P13" s="417">
        <f>IF(AND(N12=0,N13=0),0,1)*0+IF(AND(N12&gt;O12,N13&gt;O13),1,0)*2+IF(AND(N12&lt;O12,N13&lt;O13),1,0)*IF(AND(N12=0,N13=0),0,1)+IF(P12&gt;Q12,1,0)*2+IF(P12&lt;Q12,1,0)*1</f>
        <v>1</v>
      </c>
      <c r="Q13" s="417"/>
      <c r="R13" s="486">
        <v>5</v>
      </c>
      <c r="S13" s="487">
        <v>15</v>
      </c>
      <c r="T13" s="424">
        <f>IF(AND(R12=0,R13=0),0,1)*0+IF(AND(R12&gt;S12,R13&gt;S13),1,0)*2+IF(AND(R12&lt;S12,R13&lt;S13),1,0)*IF(AND(R12=0,R13=0),0,1)+IF(T12&gt;U12,1,0)*2+IF(T12&lt;U12,1,0)*1</f>
        <v>1</v>
      </c>
      <c r="U13" s="425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307"/>
      <c r="Q14" s="180"/>
      <c r="R14" s="305"/>
      <c r="S14" s="306"/>
      <c r="T14" s="67"/>
      <c r="U14" s="30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420">
        <f>IF(AND(N14=0,N15=0),0,1)*0+IF(AND(N14&gt;O14,N15&gt;O15),1,0)*2+IF(AND(N14&lt;O14,N15&lt;O15),1,0)*IF(AND(N14=0,N15=0),0,1)+IF(P14&gt;Q14,1,0)*2+IF(P14&lt;Q14,1,0)*1</f>
        <v>0</v>
      </c>
      <c r="Q15" s="420"/>
      <c r="R15" s="184"/>
      <c r="S15" s="185"/>
      <c r="T15" s="424">
        <f>IF(AND(R14=0,R15=0),0,1)*0+IF(AND(R14&gt;S14,R15&gt;S15),1,0)*2+IF(AND(R14&lt;S14,R15&lt;S15),1,0)*IF(AND(R14=0,R15=0),0,1)+IF(T14&gt;U14,1,0)*2+IF(T14&lt;U14,1,0)*1</f>
        <v>0</v>
      </c>
      <c r="U15" s="425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39</v>
      </c>
      <c r="B16" s="44">
        <f>O4</f>
        <v>6</v>
      </c>
      <c r="C16" s="61">
        <f>N4</f>
        <v>15</v>
      </c>
      <c r="D16" s="59">
        <f>Q4</f>
        <v>0</v>
      </c>
      <c r="E16" s="24">
        <f>P4</f>
        <v>0</v>
      </c>
      <c r="F16" s="280">
        <f>O8</f>
        <v>11</v>
      </c>
      <c r="G16" s="281">
        <f>N8</f>
        <v>15</v>
      </c>
      <c r="H16" s="488">
        <f>Q8</f>
        <v>0</v>
      </c>
      <c r="I16" s="252">
        <f>P8</f>
        <v>0</v>
      </c>
      <c r="J16" s="490">
        <f>O12</f>
        <v>15</v>
      </c>
      <c r="K16" s="285">
        <f>N12</f>
        <v>9</v>
      </c>
      <c r="L16" s="491">
        <f>Q12</f>
        <v>0</v>
      </c>
      <c r="M16" s="256">
        <f>P12</f>
        <v>0</v>
      </c>
      <c r="N16" s="483"/>
      <c r="O16" s="483"/>
      <c r="P16" s="483"/>
      <c r="Q16" s="483"/>
      <c r="R16" s="489">
        <v>15</v>
      </c>
      <c r="S16" s="484">
        <v>12</v>
      </c>
      <c r="T16" s="259">
        <v>7</v>
      </c>
      <c r="U16" s="492">
        <v>11</v>
      </c>
      <c r="V16" s="331">
        <f>H17+D17+L17+T17</f>
        <v>5</v>
      </c>
      <c r="W16" s="333">
        <f>V16+V18</f>
        <v>5</v>
      </c>
      <c r="X16" s="336">
        <f>J16+J17+L16+B16+B17+D16+F16+F17+H16+R16+R17+T16</f>
        <v>92</v>
      </c>
      <c r="Y16" s="338">
        <f>K17+K16+M16+C17+C16+E16+I16+G16+G17+S16+S17+U16</f>
        <v>112</v>
      </c>
      <c r="Z16" s="336">
        <f>X16+X18</f>
        <v>92</v>
      </c>
      <c r="AA16" s="338">
        <f>Y16+Y18</f>
        <v>112</v>
      </c>
      <c r="AB16" s="363" t="s">
        <v>138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367">
        <f t="shared" ref="AF16" si="4">AD16/AE16</f>
        <v>0.5</v>
      </c>
      <c r="AG16" s="352">
        <f t="shared" ref="AG16" si="5">Z16/AA16</f>
        <v>0.8214285714285714</v>
      </c>
    </row>
    <row r="17" spans="1:33" ht="15.75" customHeight="1" thickTop="1" thickBot="1" x14ac:dyDescent="0.3">
      <c r="A17" s="320"/>
      <c r="B17" s="60">
        <f>O5</f>
        <v>5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7</v>
      </c>
      <c r="G17" s="19">
        <f>N9</f>
        <v>15</v>
      </c>
      <c r="H17" s="424">
        <f>IF(AND(F16=0,F17=0),0,1)*0+IF(AND(F16&gt;G16,F17&gt;G17),1,0)*2+IF(AND(F16&lt;G16,F17&lt;G17),1,0)*IF(AND(F16=0,F17=0),0,1)+IF(H16&gt;I16,1,0)*2+IF(H16&lt;I16,1,0)*1</f>
        <v>1</v>
      </c>
      <c r="I17" s="425"/>
      <c r="J17" s="60">
        <f>O13</f>
        <v>15</v>
      </c>
      <c r="K17" s="62">
        <f>N13</f>
        <v>5</v>
      </c>
      <c r="L17" s="424">
        <f>IF(AND(J16=0,J17=0),0,1)*0+IF(AND(J16&gt;K16,J17&gt;K17),1,0)*2+IF(AND(J16&lt;K16,J17&lt;K17),1,0)*IF(AND(J16=0,J17=0),0,1)+IF(L16&gt;M16,1,0)*2+IF(L16&lt;M16,1,0)*1</f>
        <v>2</v>
      </c>
      <c r="M17" s="425"/>
      <c r="N17" s="483"/>
      <c r="O17" s="483"/>
      <c r="P17" s="483"/>
      <c r="Q17" s="483"/>
      <c r="R17" s="486">
        <v>11</v>
      </c>
      <c r="S17" s="487">
        <v>15</v>
      </c>
      <c r="T17" s="424">
        <f>IF(AND(R16=0,R17=0),0,1)*0+IF(AND(R16&gt;S16,R17&gt;S17),1,0)*2+IF(AND(R16&lt;S16,R17&lt;S17),1,0)*IF(AND(R16=0,R17=0),0,1)+IF(T16&gt;U16,1,0)*2+IF(T16&lt;U16,1,0)*1</f>
        <v>1</v>
      </c>
      <c r="U17" s="425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310">
        <f>O10</f>
        <v>0</v>
      </c>
      <c r="G18" s="311">
        <f>N10</f>
        <v>0</v>
      </c>
      <c r="H18" s="27">
        <f>Q10</f>
        <v>0</v>
      </c>
      <c r="I18" s="67">
        <f>P10</f>
        <v>0</v>
      </c>
      <c r="J18" s="313">
        <f>O14</f>
        <v>0</v>
      </c>
      <c r="K18" s="314">
        <f>N14</f>
        <v>0</v>
      </c>
      <c r="L18" s="26">
        <f>Q14</f>
        <v>0</v>
      </c>
      <c r="M18" s="66">
        <f>P14</f>
        <v>0</v>
      </c>
      <c r="N18" s="483"/>
      <c r="O18" s="483"/>
      <c r="P18" s="483"/>
      <c r="Q18" s="483"/>
      <c r="R18" s="305"/>
      <c r="S18" s="306"/>
      <c r="T18" s="55"/>
      <c r="U18" s="31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14">
        <f>IF(AND(F18=0,F19=0),0,1)*0+IF(AND(F18&gt;G18,F19&gt;G19),1,0)*2+IF(AND(F18&lt;G18,F19&lt;G19),1,0)*IF(AND(F18=0,F19=0),0,1)+IF(H18&gt;I18,1,0)*2+IF(H18&lt;I18,1,0)*1</f>
        <v>0</v>
      </c>
      <c r="I19" s="415"/>
      <c r="J19" s="72">
        <f>O15</f>
        <v>0</v>
      </c>
      <c r="K19" s="73">
        <f>N15</f>
        <v>0</v>
      </c>
      <c r="L19" s="414">
        <f>IF(AND(J18=0,J19=0),0,1)*0+IF(AND(J18&gt;K18,J19&gt;K19),1,0)*2+IF(AND(J18&lt;K18,J19&lt;K19),1,0)*IF(AND(J18=0,J19=0),0,1)+IF(L18&gt;M18,1,0)*2+IF(L18&lt;M18,1,0)*1</f>
        <v>0</v>
      </c>
      <c r="M19" s="415"/>
      <c r="N19" s="483"/>
      <c r="O19" s="483"/>
      <c r="P19" s="483"/>
      <c r="Q19" s="483"/>
      <c r="R19" s="184"/>
      <c r="S19" s="185"/>
      <c r="T19" s="424">
        <f>IF(AND(R18=0,R19=0),0,1)*0+IF(AND(R18&gt;S18,R19&gt;S19),1,0)*2+IF(AND(R18&lt;S18,R19&lt;S19),1,0)*IF(AND(R18=0,R19=0),0,1)+IF(T18&gt;U18,1,0)*2+IF(T18&lt;U18,1,0)*1</f>
        <v>0</v>
      </c>
      <c r="U19" s="425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40</v>
      </c>
      <c r="B20" s="44">
        <f>S4</f>
        <v>9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10</v>
      </c>
      <c r="G20" s="17">
        <f>R8</f>
        <v>15</v>
      </c>
      <c r="H20" s="87">
        <f>U8</f>
        <v>10</v>
      </c>
      <c r="I20" s="67">
        <f>T8</f>
        <v>12</v>
      </c>
      <c r="J20" s="84">
        <f>S12</f>
        <v>15</v>
      </c>
      <c r="K20" s="89">
        <f>R12</f>
        <v>4</v>
      </c>
      <c r="L20" s="87">
        <f>U12</f>
        <v>0</v>
      </c>
      <c r="M20" s="66">
        <f>T12</f>
        <v>0</v>
      </c>
      <c r="N20" s="45">
        <f>S16</f>
        <v>12</v>
      </c>
      <c r="O20" s="29">
        <f>R16</f>
        <v>15</v>
      </c>
      <c r="P20" s="6">
        <f>U16</f>
        <v>11</v>
      </c>
      <c r="Q20" s="13">
        <f>T16</f>
        <v>7</v>
      </c>
      <c r="R20" s="371"/>
      <c r="S20" s="372"/>
      <c r="T20" s="372"/>
      <c r="U20" s="373"/>
      <c r="V20" s="331">
        <f>P21+L21+H21+D21</f>
        <v>6</v>
      </c>
      <c r="W20" s="334">
        <f>V20+V22</f>
        <v>6</v>
      </c>
      <c r="X20" s="336">
        <f>P20+N20+N21+L20+J20+J21+H20+F20+F21+D20+B20+B21</f>
        <v>115</v>
      </c>
      <c r="Y20" s="338">
        <f>Q20+O20+O21+M20+K20+K21+I20+G20+G21+E20+C20+C21</f>
        <v>109</v>
      </c>
      <c r="Z20" s="379">
        <f>X20+X22</f>
        <v>115</v>
      </c>
      <c r="AA20" s="381">
        <f>Y20+Y22</f>
        <v>109</v>
      </c>
      <c r="AB20" s="364" t="s">
        <v>139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5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5</v>
      </c>
      <c r="AF20" s="367">
        <f t="shared" ref="AF20" si="6">AD20/AE20</f>
        <v>1</v>
      </c>
      <c r="AG20" s="352">
        <f t="shared" ref="AG20" si="7">Z20/AA20</f>
        <v>1.0550458715596329</v>
      </c>
    </row>
    <row r="21" spans="1:33" ht="15.75" customHeight="1" thickBot="1" x14ac:dyDescent="0.3">
      <c r="A21" s="320"/>
      <c r="B21" s="60">
        <f>S5</f>
        <v>3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10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15</v>
      </c>
      <c r="K21" s="62">
        <f>R13</f>
        <v>5</v>
      </c>
      <c r="L21" s="377">
        <f>IF(AND(J20=0,J21=0),0,1)*0+IF(AND(J20&gt;K20,J21&gt;K21),1,0)*2+IF(AND(J20&lt;K20,J21&lt;K21),1,0)*IF(AND(J20=0,J21=0),0,1)+IF(L20&gt;M20,1,0)*2+IF(L20&lt;M20,1,0)*1</f>
        <v>2</v>
      </c>
      <c r="M21" s="378"/>
      <c r="N21" s="48">
        <f>S17</f>
        <v>15</v>
      </c>
      <c r="O21" s="49">
        <f>R17</f>
        <v>11</v>
      </c>
      <c r="P21" s="377">
        <f>IF(AND(N20=0,N21=0),0,1)*0+IF(AND(N20&gt;O20,N21&gt;O21),1,0)*2+IF(AND(N20&lt;O20,N21&lt;O21),1,0)*IF(AND(N20=0,N21=0),0,1)+IF(P20&gt;Q20,1,0)*2+IF(P20&lt;Q20,1,0)*1</f>
        <v>2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AC9" sqref="AC9"/>
    </sheetView>
  </sheetViews>
  <sheetFormatPr defaultRowHeight="15" x14ac:dyDescent="0.25"/>
  <cols>
    <col min="1" max="1" width="17" customWidth="1"/>
    <col min="2" max="2" width="3.85546875" customWidth="1"/>
    <col min="3" max="3" width="3.42578125" customWidth="1"/>
    <col min="4" max="4" width="3.570312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3.7109375" customWidth="1"/>
    <col min="11" max="11" width="3.28515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4.140625" customWidth="1"/>
    <col min="19" max="19" width="3.85546875" customWidth="1"/>
    <col min="20" max="21" width="4" customWidth="1"/>
    <col min="22" max="22" width="4.42578125" customWidth="1"/>
    <col min="23" max="23" width="4.28515625" customWidth="1"/>
    <col min="24" max="24" width="4.140625" customWidth="1"/>
    <col min="25" max="25" width="4.28515625" customWidth="1"/>
    <col min="26" max="26" width="4.42578125" customWidth="1"/>
    <col min="27" max="27" width="4.28515625" customWidth="1"/>
    <col min="28" max="28" width="8.42578125" customWidth="1"/>
    <col min="29" max="29" width="13.7109375" customWidth="1"/>
    <col min="31" max="31" width="10" customWidth="1"/>
  </cols>
  <sheetData>
    <row r="1" spans="1:33" ht="38.25" customHeight="1" x14ac:dyDescent="0.25">
      <c r="A1" s="343" t="s">
        <v>29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9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109</v>
      </c>
      <c r="B4" s="322"/>
      <c r="C4" s="323"/>
      <c r="D4" s="323"/>
      <c r="E4" s="324"/>
      <c r="F4" s="233">
        <v>6</v>
      </c>
      <c r="G4" s="154">
        <v>15</v>
      </c>
      <c r="H4" s="155"/>
      <c r="I4" s="91"/>
      <c r="J4" s="233">
        <v>15</v>
      </c>
      <c r="K4" s="156">
        <v>8</v>
      </c>
      <c r="L4" s="155">
        <v>11</v>
      </c>
      <c r="M4" s="92">
        <v>6</v>
      </c>
      <c r="N4" s="233">
        <v>15</v>
      </c>
      <c r="O4" s="156">
        <v>6</v>
      </c>
      <c r="P4" s="155"/>
      <c r="Q4" s="91"/>
      <c r="R4" s="157">
        <v>16</v>
      </c>
      <c r="S4" s="234">
        <v>18</v>
      </c>
      <c r="T4" s="155">
        <v>15</v>
      </c>
      <c r="U4" s="92">
        <v>9</v>
      </c>
      <c r="V4" s="331">
        <f>T5+P5+L5+H5</f>
        <v>7</v>
      </c>
      <c r="W4" s="333">
        <f>V4+V6</f>
        <v>7</v>
      </c>
      <c r="X4" s="336">
        <f>J4+J5+L4+N4+N5+P4+H4+F4+F5+R4+R5+T4</f>
        <v>124</v>
      </c>
      <c r="Y4" s="338">
        <f>K5+K4+M4+O5+O4+U4+I4+G4+G5+Q4+S4+S5</f>
        <v>104</v>
      </c>
      <c r="Z4" s="357">
        <f>X4+X6</f>
        <v>124</v>
      </c>
      <c r="AA4" s="360">
        <f>Y4+Y6</f>
        <v>104</v>
      </c>
      <c r="AB4" s="363" t="s">
        <v>140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7">
        <f>AD4/AE4</f>
        <v>1.5</v>
      </c>
      <c r="AG4" s="352">
        <f>Z4/AA4</f>
        <v>1.1923076923076923</v>
      </c>
    </row>
    <row r="5" spans="1:33" ht="15.75" customHeight="1" thickBot="1" x14ac:dyDescent="0.3">
      <c r="A5" s="320"/>
      <c r="B5" s="325"/>
      <c r="C5" s="326"/>
      <c r="D5" s="326"/>
      <c r="E5" s="327"/>
      <c r="F5" s="93">
        <v>8</v>
      </c>
      <c r="G5" s="94">
        <v>15</v>
      </c>
      <c r="H5" s="440">
        <f>IF(AND(F4=0,F5=0),0,1)*0+IF(AND(F4&gt;G4,F5&gt;G5),1,0)*2+IF(AND(F4&lt;G4,F5&lt;G5),1,0)*IF(AND(F4=0,F5=0),0,1)+IF(H4&gt;I4,1,0)*2+IF(H4&lt;I4,1,0)*1</f>
        <v>1</v>
      </c>
      <c r="I5" s="441"/>
      <c r="J5" s="93">
        <v>8</v>
      </c>
      <c r="K5" s="94">
        <v>15</v>
      </c>
      <c r="L5" s="440">
        <f>IF(AND(J4=0,J5=0),0,1)*0+IF(AND(J4&gt;K4,J5&gt;K5),1,0)*2+IF(AND(J4&lt;K4,J5&lt;K5),1,0)*IF(AND(J4=0,J5=0),0,1)+IF(L4&gt;M4,1,0)*2+IF(L4&lt;M4,1,0)*1</f>
        <v>2</v>
      </c>
      <c r="M5" s="441"/>
      <c r="N5" s="93">
        <v>15</v>
      </c>
      <c r="O5" s="94">
        <v>1</v>
      </c>
      <c r="P5" s="440">
        <f>IF(AND(N4=0,N5=0),0,1)*0+IF(AND(N4&gt;O4,N5&gt;O5),1,0)*2+IF(AND(N4&lt;O4,N5&lt;O5),1,0)*IF(AND(N4=0,N5=0),0,1)+IF(P4&gt;Q4,1,0)*2+IF(P4&lt;Q4,1,0)*1</f>
        <v>2</v>
      </c>
      <c r="Q5" s="441"/>
      <c r="R5" s="101">
        <v>15</v>
      </c>
      <c r="S5" s="102">
        <v>11</v>
      </c>
      <c r="T5" s="440">
        <f>IF(AND(R4=0,R5=0),0,1)*0+IF(AND(R4&gt;S4,R5&gt;S5),1,0)*2+IF(AND(R4&lt;S4,R5&lt;S5),1,0)*IF(AND(R4=0,R5=0),0,1)+IF(T4&gt;U4,1,0)*2+IF(T4&lt;U4,1,0)*1</f>
        <v>2</v>
      </c>
      <c r="U5" s="441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58"/>
      <c r="G6" s="159"/>
      <c r="H6" s="160"/>
      <c r="I6" s="138"/>
      <c r="J6" s="158"/>
      <c r="K6" s="159"/>
      <c r="L6" s="160"/>
      <c r="M6" s="139"/>
      <c r="N6" s="158"/>
      <c r="O6" s="159"/>
      <c r="P6" s="160"/>
      <c r="Q6" s="138"/>
      <c r="R6" s="161"/>
      <c r="S6" s="162"/>
      <c r="T6" s="160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33">
        <f>IF(AND(F6=0,F7=0),0,1)*0+IF(AND(F6&gt;G6,F7&gt;G7),1,0)*2+IF(AND(F6&lt;G6,F7&lt;G7),1,0)*IF(AND(F6=0,F7=0),0,1)+IF(H6&gt;I6,1,0)*2+IF(H6&lt;I6,1,0)*1</f>
        <v>0</v>
      </c>
      <c r="I7" s="434"/>
      <c r="J7" s="137"/>
      <c r="K7" s="136"/>
      <c r="L7" s="428">
        <f>IF(AND(J6=0,J7=0),0,1)*0+IF(AND(J6&gt;K6,J7&gt;K7),1,0)*2+IF(AND(J6&lt;K6,J7&lt;K7),1,0)*IF(AND(J6=0,J7=0),0,1)+IF(L6&gt;M6,1,0)*2+IF(L6&lt;M6,1,0)*1</f>
        <v>0</v>
      </c>
      <c r="M7" s="429"/>
      <c r="N7" s="140"/>
      <c r="O7" s="136"/>
      <c r="P7" s="428">
        <f>IF(AND(N6=0,N7=0),0,1)*0+IF(AND(N6&gt;O6,N7&gt;O7),1,0)*2+IF(AND(N6&lt;O6,N7&lt;O7),1,0)*IF(AND(N6=0,N7=0),0,1)+IF(P6&gt;Q6,1,0)*2+IF(P6&lt;Q6,1,0)*1</f>
        <v>0</v>
      </c>
      <c r="Q7" s="429"/>
      <c r="R7" s="65"/>
      <c r="S7" s="64"/>
      <c r="T7" s="428">
        <f>IF(AND(R6=0,R7=0),0,1)*0+IF(AND(R6&gt;S6,R7&gt;S7),1,0)*2+IF(AND(R6&lt;S6,R7&lt;S7),1,0)*IF(AND(R6=0,R7=0),0,1)+IF(T6&gt;U6,1,0)*2+IF(T6&lt;U6,1,0)*1</f>
        <v>0</v>
      </c>
      <c r="U7" s="429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110</v>
      </c>
      <c r="B8" s="4">
        <f>G4</f>
        <v>15</v>
      </c>
      <c r="C8" s="5">
        <f>F4</f>
        <v>6</v>
      </c>
      <c r="D8" s="6">
        <f>I4</f>
        <v>0</v>
      </c>
      <c r="E8" s="7">
        <f>H4</f>
        <v>0</v>
      </c>
      <c r="F8" s="435"/>
      <c r="G8" s="436"/>
      <c r="H8" s="436"/>
      <c r="I8" s="437"/>
      <c r="J8" s="163">
        <v>15</v>
      </c>
      <c r="K8" s="235">
        <v>9</v>
      </c>
      <c r="L8" s="95">
        <v>11</v>
      </c>
      <c r="M8" s="96">
        <v>7</v>
      </c>
      <c r="N8" s="97">
        <v>15</v>
      </c>
      <c r="O8" s="98">
        <v>5</v>
      </c>
      <c r="P8" s="95"/>
      <c r="Q8" s="103"/>
      <c r="R8" s="104">
        <v>15</v>
      </c>
      <c r="S8" s="98">
        <v>10</v>
      </c>
      <c r="T8" s="105"/>
      <c r="U8" s="96"/>
      <c r="V8" s="331">
        <f>T9+P9+L9+D9</f>
        <v>8</v>
      </c>
      <c r="W8" s="333">
        <f>V8+V10</f>
        <v>8</v>
      </c>
      <c r="X8" s="336">
        <f>J8+J9+L8+N8+N9+P8+D8+B8+B9+R8+R9+T8</f>
        <v>131</v>
      </c>
      <c r="Y8" s="338">
        <f>K9+K8+M8+O9+O8+U8+E8+C8+C9+S8+S9+Q8</f>
        <v>83</v>
      </c>
      <c r="Z8" s="336">
        <f>X8+X10</f>
        <v>131</v>
      </c>
      <c r="AA8" s="338">
        <f>Y8+Y10</f>
        <v>83</v>
      </c>
      <c r="AB8" s="363" t="s">
        <v>137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1</v>
      </c>
      <c r="AF8" s="367">
        <f t="shared" ref="AF8" si="0">AD8/AE8</f>
        <v>8</v>
      </c>
      <c r="AG8" s="352">
        <f t="shared" ref="AG8" si="1">Z8/AA8</f>
        <v>1.5783132530120483</v>
      </c>
    </row>
    <row r="9" spans="1:33" ht="15.75" customHeight="1" thickBot="1" x14ac:dyDescent="0.3">
      <c r="A9" s="320"/>
      <c r="B9" s="8">
        <f>G5</f>
        <v>15</v>
      </c>
      <c r="C9" s="9">
        <f>F5</f>
        <v>8</v>
      </c>
      <c r="D9" s="377">
        <f>IF(AND(B8=0,B9=0),0,1)*0+IF(AND(B8&gt;C8,B9&gt;C9),1,0)*2+IF(AND(B8&lt;C8,B9&lt;C9),1,0)*IF(AND(B8=0,B9=0),0,1)+IF(D8&gt;E8,1,0)*2+IF(D8&lt;E8,1,0)*1</f>
        <v>2</v>
      </c>
      <c r="E9" s="378"/>
      <c r="F9" s="371"/>
      <c r="G9" s="372"/>
      <c r="H9" s="372"/>
      <c r="I9" s="373"/>
      <c r="J9" s="99">
        <v>12</v>
      </c>
      <c r="K9" s="100">
        <v>15</v>
      </c>
      <c r="L9" s="440">
        <f>IF(AND(J8=0,J9=0),0,1)*0+IF(AND(J8&gt;K8,J9&gt;K9),1,0)*2+IF(AND(J8&lt;K8,J9&lt;K9),1,0)*IF(AND(J8=0,J9=0),0,1)+IF(L8&gt;M8,1,0)*2+IF(L8&lt;M8,1,0)*1</f>
        <v>2</v>
      </c>
      <c r="M9" s="441"/>
      <c r="N9" s="99">
        <v>15</v>
      </c>
      <c r="O9" s="100">
        <v>7</v>
      </c>
      <c r="P9" s="440">
        <f>IF(AND(N8=0,N9=0),0,1)*0+IF(AND(N8&gt;O8,N9&gt;O9),1,0)*2+IF(AND(N8&lt;O8,N9&lt;O9),1,0)*IF(AND(N8=0,N9=0),0,1)+IF(P8&gt;Q8,1,0)*2+IF(P8&lt;Q8,1,0)*1</f>
        <v>2</v>
      </c>
      <c r="Q9" s="441"/>
      <c r="R9" s="106">
        <v>18</v>
      </c>
      <c r="S9" s="100">
        <v>16</v>
      </c>
      <c r="T9" s="440">
        <f>IF(AND(R8=0,R9=0),0,1)*0+IF(AND(R8&gt;S8,R9&gt;S9),1,0)*2+IF(AND(R8&lt;S8,R9&lt;S9),1,0)*IF(AND(R8=0,R9=0),0,1)+IF(T8&gt;U8,1,0)*2+IF(T8&lt;U8,1,0)*1</f>
        <v>2</v>
      </c>
      <c r="U9" s="441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71"/>
      <c r="G10" s="372"/>
      <c r="H10" s="372"/>
      <c r="I10" s="373"/>
      <c r="J10" s="164"/>
      <c r="K10" s="165"/>
      <c r="L10" s="166"/>
      <c r="M10" s="66"/>
      <c r="N10" s="164"/>
      <c r="O10" s="165"/>
      <c r="P10" s="166"/>
      <c r="Q10" s="67"/>
      <c r="R10" s="167"/>
      <c r="S10" s="165"/>
      <c r="T10" s="67"/>
      <c r="U10" s="16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374"/>
      <c r="G11" s="375"/>
      <c r="H11" s="375"/>
      <c r="I11" s="376"/>
      <c r="J11" s="72"/>
      <c r="K11" s="73"/>
      <c r="L11" s="433">
        <f>IF(AND(J10=0,J11=0),0,1)*0+IF(AND(J10&gt;K10,J11&gt;K11),1,0)*2+IF(AND(J10&lt;K10,J11&lt;K11),1,0)*IF(AND(J10=0,J11=0),0,1)+IF(L10&gt;M10,1,0)*2+IF(L10&lt;M10,1,0)*1</f>
        <v>0</v>
      </c>
      <c r="M11" s="434"/>
      <c r="N11" s="72"/>
      <c r="O11" s="73"/>
      <c r="P11" s="428">
        <f>IF(AND(N10=0,N11=0),0,1)*0+IF(AND(N10&gt;O10,N11&gt;O11),1,0)*2+IF(AND(N10&lt;O10,N11&lt;O11),1,0)*IF(AND(N10=0,N11=0),0,1)+IF(P10&gt;Q10,1,0)*2+IF(P10&lt;Q10,1,0)*1</f>
        <v>0</v>
      </c>
      <c r="Q11" s="429"/>
      <c r="R11" s="74"/>
      <c r="S11" s="73"/>
      <c r="T11" s="428">
        <f>IF(AND(R10=0,R11=0),0,1)*0+IF(AND(R10&gt;S10,R11&gt;S11),1,0)*2+IF(AND(R10&lt;S10,R11&lt;S11),1,0)*IF(AND(R10=0,R11=0),0,1)+IF(T10&gt;U10,1,0)*2+IF(T10&lt;U10,1,0)*1</f>
        <v>0</v>
      </c>
      <c r="U11" s="429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111</v>
      </c>
      <c r="B12" s="44">
        <f>K4</f>
        <v>8</v>
      </c>
      <c r="C12" s="61">
        <f>J4</f>
        <v>15</v>
      </c>
      <c r="D12" s="59">
        <f>M4</f>
        <v>6</v>
      </c>
      <c r="E12" s="66">
        <f>L4</f>
        <v>11</v>
      </c>
      <c r="F12" s="236">
        <f>K8</f>
        <v>9</v>
      </c>
      <c r="G12" s="237">
        <f>J8</f>
        <v>15</v>
      </c>
      <c r="H12" s="238">
        <f>M8</f>
        <v>7</v>
      </c>
      <c r="I12" s="67">
        <f>L8</f>
        <v>11</v>
      </c>
      <c r="J12" s="445"/>
      <c r="K12" s="446"/>
      <c r="L12" s="446"/>
      <c r="M12" s="447"/>
      <c r="N12" s="239">
        <v>15</v>
      </c>
      <c r="O12" s="240">
        <v>9</v>
      </c>
      <c r="P12" s="95"/>
      <c r="Q12" s="103"/>
      <c r="R12" s="104">
        <v>15</v>
      </c>
      <c r="S12" s="98">
        <v>11</v>
      </c>
      <c r="T12" s="67"/>
      <c r="U12" s="88"/>
      <c r="V12" s="331">
        <f>P13+H13+D13+T13</f>
        <v>6</v>
      </c>
      <c r="W12" s="333">
        <f>V12+V14</f>
        <v>6</v>
      </c>
      <c r="X12" s="336">
        <f>H12+F12+F13+D12+B12+B13+N12+N13+P12+R12+R13+T12</f>
        <v>120</v>
      </c>
      <c r="Y12" s="338">
        <f>I12+G12+G13+E12+C12+C13+O13+O12+U12+S12+S13+Q12</f>
        <v>104</v>
      </c>
      <c r="Z12" s="336">
        <f>X12+X14</f>
        <v>120</v>
      </c>
      <c r="AA12" s="338">
        <f>Y12+Y14</f>
        <v>104</v>
      </c>
      <c r="AB12" s="363" t="s">
        <v>139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7">
        <f t="shared" ref="AF12" si="2">AD12/AE12</f>
        <v>1.5</v>
      </c>
      <c r="AG12" s="352">
        <f t="shared" ref="AG12" si="3">Z12/AA12</f>
        <v>1.1538461538461537</v>
      </c>
    </row>
    <row r="13" spans="1:33" ht="15.75" customHeight="1" thickBot="1" x14ac:dyDescent="0.3">
      <c r="A13" s="320"/>
      <c r="B13" s="60">
        <f>K5</f>
        <v>15</v>
      </c>
      <c r="C13" s="62">
        <f>J5</f>
        <v>8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15</v>
      </c>
      <c r="G13" s="19">
        <f>J9</f>
        <v>12</v>
      </c>
      <c r="H13" s="433">
        <f>IF(AND(F12=0,F13=0),0,1)*0+IF(AND(F12&gt;G12,F13&gt;G13),1,0)*2+IF(AND(F12&lt;G12,F13&lt;G13),1,0)*IF(AND(F12=0,F13=0),0,1)+IF(H12&gt;I12,1,0)*2+IF(H12&lt;I12,1,0)*1</f>
        <v>1</v>
      </c>
      <c r="I13" s="434"/>
      <c r="J13" s="371"/>
      <c r="K13" s="372"/>
      <c r="L13" s="372"/>
      <c r="M13" s="373"/>
      <c r="N13" s="99">
        <v>15</v>
      </c>
      <c r="O13" s="100">
        <v>3</v>
      </c>
      <c r="P13" s="440">
        <f>IF(AND(N12=0,N13=0),0,1)*0+IF(AND(N12&gt;O12,N13&gt;O13),1,0)*2+IF(AND(N12&lt;O12,N13&lt;O13),1,0)*IF(AND(N12=0,N13=0),0,1)+IF(P12&gt;Q12,1,0)*2+IF(P12&lt;Q12,1,0)*1</f>
        <v>2</v>
      </c>
      <c r="Q13" s="441"/>
      <c r="R13" s="106">
        <v>15</v>
      </c>
      <c r="S13" s="100">
        <v>9</v>
      </c>
      <c r="T13" s="448">
        <f>IF(AND(R12=0,R13=0),0,1)*0+IF(AND(R12&gt;S12,R13&gt;S13),1,0)*2+IF(AND(R12&lt;S12,R13&lt;S13),1,0)*IF(AND(R12=0,R13=0),0,1)+IF(T12&gt;U12,1,0)*2+IF(T12&lt;U12,1,0)*1</f>
        <v>2</v>
      </c>
      <c r="U13" s="449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41">
        <f>K10</f>
        <v>0</v>
      </c>
      <c r="G14" s="242">
        <f>J10</f>
        <v>0</v>
      </c>
      <c r="H14" s="243">
        <f>M10</f>
        <v>0</v>
      </c>
      <c r="I14" s="67">
        <f>L10</f>
        <v>0</v>
      </c>
      <c r="J14" s="371"/>
      <c r="K14" s="372"/>
      <c r="L14" s="372"/>
      <c r="M14" s="373"/>
      <c r="N14" s="244"/>
      <c r="O14" s="245"/>
      <c r="P14" s="246"/>
      <c r="Q14" s="67"/>
      <c r="R14" s="247"/>
      <c r="S14" s="245"/>
      <c r="T14" s="67"/>
      <c r="U14" s="24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48">
        <f>IF(AND(F14=0,F15=0),0,1)*0+IF(AND(F14&gt;G14,F15&gt;G15),1,0)*2+IF(AND(F14&lt;G14,F15&lt;G15),1,0)*IF(AND(F14=0,F15=0),0,1)+IF(H14&gt;I14,1,0)*2+IF(H14&lt;I14,1,0)*1</f>
        <v>0</v>
      </c>
      <c r="I15" s="449"/>
      <c r="J15" s="374"/>
      <c r="K15" s="375"/>
      <c r="L15" s="375"/>
      <c r="M15" s="376"/>
      <c r="N15" s="72"/>
      <c r="O15" s="73"/>
      <c r="P15" s="448">
        <f>IF(AND(N14=0,N15=0),0,1)*0+IF(AND(N14&gt;O14,N15&gt;O15),1,0)*2+IF(AND(N14&lt;O14,N15&lt;O15),1,0)*IF(AND(N14=0,N15=0),0,1)+IF(P14&gt;Q14,1,0)*2+IF(P14&lt;Q14,1,0)*1</f>
        <v>0</v>
      </c>
      <c r="Q15" s="449"/>
      <c r="R15" s="74"/>
      <c r="S15" s="73"/>
      <c r="T15" s="448">
        <f>IF(AND(R14=0,R15=0),0,1)*0+IF(AND(R14&gt;S14,R15&gt;S15),1,0)*2+IF(AND(R14&lt;S14,R15&lt;S15),1,0)*IF(AND(R14=0,R15=0),0,1)+IF(T14&gt;U14,1,0)*2+IF(T14&lt;U14,1,0)*1</f>
        <v>0</v>
      </c>
      <c r="U15" s="449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112</v>
      </c>
      <c r="B16" s="44">
        <f>O4</f>
        <v>6</v>
      </c>
      <c r="C16" s="61">
        <f>N4</f>
        <v>15</v>
      </c>
      <c r="D16" s="59">
        <f>Q4</f>
        <v>0</v>
      </c>
      <c r="E16" s="24">
        <f>P4</f>
        <v>0</v>
      </c>
      <c r="F16" s="249">
        <f>O8</f>
        <v>5</v>
      </c>
      <c r="G16" s="250">
        <f>N8</f>
        <v>15</v>
      </c>
      <c r="H16" s="251">
        <f>Q8</f>
        <v>0</v>
      </c>
      <c r="I16" s="252">
        <f>P8</f>
        <v>0</v>
      </c>
      <c r="J16" s="253">
        <f>O12</f>
        <v>9</v>
      </c>
      <c r="K16" s="254">
        <f>N12</f>
        <v>15</v>
      </c>
      <c r="L16" s="255">
        <f>Q12</f>
        <v>0</v>
      </c>
      <c r="M16" s="256">
        <f>P12</f>
        <v>0</v>
      </c>
      <c r="N16" s="442"/>
      <c r="O16" s="422"/>
      <c r="P16" s="422"/>
      <c r="Q16" s="423"/>
      <c r="R16" s="257">
        <v>3</v>
      </c>
      <c r="S16" s="258">
        <v>15</v>
      </c>
      <c r="T16" s="259"/>
      <c r="U16" s="260"/>
      <c r="V16" s="331">
        <f>H17+D17+L17+T17</f>
        <v>4</v>
      </c>
      <c r="W16" s="333">
        <f>V16+V18</f>
        <v>4</v>
      </c>
      <c r="X16" s="336">
        <f>J16+J17+L16+B16+B17+D16+F16+F17+H16+R16+R17+T16</f>
        <v>40</v>
      </c>
      <c r="Y16" s="338">
        <f>K17+K16+M16+C17+C16+E16+I16+G16+G17+S16+S17+U16</f>
        <v>120</v>
      </c>
      <c r="Z16" s="336">
        <f>X16+X18</f>
        <v>40</v>
      </c>
      <c r="AA16" s="338">
        <f>Y16+Y18</f>
        <v>120</v>
      </c>
      <c r="AB16" s="363" t="s">
        <v>141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367">
        <f t="shared" ref="AF16" si="4">AD16/AE16</f>
        <v>0</v>
      </c>
      <c r="AG16" s="352">
        <f t="shared" ref="AG16" si="5">Z16/AA16</f>
        <v>0.33333333333333331</v>
      </c>
    </row>
    <row r="17" spans="1:33" ht="15.75" customHeight="1" thickBot="1" x14ac:dyDescent="0.3">
      <c r="A17" s="320"/>
      <c r="B17" s="60">
        <f>O5</f>
        <v>1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7</v>
      </c>
      <c r="G17" s="19">
        <f>N9</f>
        <v>15</v>
      </c>
      <c r="H17" s="448">
        <f>IF(AND(F16=0,F17=0),0,1)*0+IF(AND(F16&gt;G16,F17&gt;G17),1,0)*2+IF(AND(F16&lt;G16,F17&lt;G17),1,0)*IF(AND(F16=0,F17=0),0,1)+IF(H16&gt;I16,1,0)*2+IF(H16&lt;I16,1,0)*1</f>
        <v>1</v>
      </c>
      <c r="I17" s="449"/>
      <c r="J17" s="60">
        <f>O13</f>
        <v>3</v>
      </c>
      <c r="K17" s="62">
        <f>N13</f>
        <v>15</v>
      </c>
      <c r="L17" s="448">
        <f>IF(AND(J16=0,J17=0),0,1)*0+IF(AND(J16&gt;K16,J17&gt;K17),1,0)*2+IF(AND(J16&lt;K16,J17&lt;K17),1,0)*IF(AND(J16=0,J17=0),0,1)+IF(L16&gt;M16,1,0)*2+IF(L16&lt;M16,1,0)*1</f>
        <v>1</v>
      </c>
      <c r="M17" s="449"/>
      <c r="N17" s="371"/>
      <c r="O17" s="372"/>
      <c r="P17" s="372"/>
      <c r="Q17" s="373"/>
      <c r="R17" s="106">
        <v>6</v>
      </c>
      <c r="S17" s="100">
        <v>15</v>
      </c>
      <c r="T17" s="448">
        <f>IF(AND(R16=0,R17=0),0,1)*0+IF(AND(R16&gt;S16,R17&gt;S17),1,0)*2+IF(AND(R16&lt;S16,R17&lt;S17),1,0)*IF(AND(R16=0,R17=0),0,1)+IF(T16&gt;U16,1,0)*2+IF(T16&lt;U16,1,0)*1</f>
        <v>1</v>
      </c>
      <c r="U17" s="449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41">
        <f>O10</f>
        <v>0</v>
      </c>
      <c r="G18" s="242">
        <f>N10</f>
        <v>0</v>
      </c>
      <c r="H18" s="27">
        <f>Q10</f>
        <v>0</v>
      </c>
      <c r="I18" s="67">
        <f>P10</f>
        <v>0</v>
      </c>
      <c r="J18" s="244">
        <f>O14</f>
        <v>0</v>
      </c>
      <c r="K18" s="245">
        <f>N14</f>
        <v>0</v>
      </c>
      <c r="L18" s="26">
        <f>Q14</f>
        <v>0</v>
      </c>
      <c r="M18" s="66">
        <f>P14</f>
        <v>0</v>
      </c>
      <c r="N18" s="371"/>
      <c r="O18" s="372"/>
      <c r="P18" s="372"/>
      <c r="Q18" s="373"/>
      <c r="R18" s="261"/>
      <c r="S18" s="262"/>
      <c r="T18" s="55"/>
      <c r="U18" s="263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43">
        <f>IF(AND(F18=0,F19=0),0,1)*0+IF(AND(F18&gt;G18,F19&gt;G19),1,0)*2+IF(AND(F18&lt;G18,F19&lt;G19),1,0)*IF(AND(F18=0,F19=0),0,1)+IF(H18&gt;I18,1,0)*2+IF(H18&lt;I18,1,0)*1</f>
        <v>0</v>
      </c>
      <c r="I19" s="444"/>
      <c r="J19" s="72">
        <f>O15</f>
        <v>0</v>
      </c>
      <c r="K19" s="73">
        <f>N15</f>
        <v>0</v>
      </c>
      <c r="L19" s="443">
        <f>IF(AND(J18=0,J19=0),0,1)*0+IF(AND(J18&gt;K18,J19&gt;K19),1,0)*2+IF(AND(J18&lt;K18,J19&lt;K19),1,0)*IF(AND(J18=0,J19=0),0,1)+IF(L18&gt;M18,1,0)*2+IF(L18&lt;M18,1,0)*1</f>
        <v>0</v>
      </c>
      <c r="M19" s="444"/>
      <c r="N19" s="374"/>
      <c r="O19" s="375"/>
      <c r="P19" s="375"/>
      <c r="Q19" s="376"/>
      <c r="R19" s="57"/>
      <c r="S19" s="58"/>
      <c r="T19" s="448">
        <f>IF(AND(R18=0,R19=0),0,1)*0+IF(AND(R18&gt;S18,R19&gt;S19),1,0)*2+IF(AND(R18&lt;S18,R19&lt;S19),1,0)*IF(AND(R18=0,R19=0),0,1)+IF(T18&gt;U18,1,0)*2+IF(T18&lt;U18,1,0)*1</f>
        <v>0</v>
      </c>
      <c r="U19" s="449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122</v>
      </c>
      <c r="B20" s="44">
        <f>S4</f>
        <v>18</v>
      </c>
      <c r="C20" s="28">
        <f>R4</f>
        <v>16</v>
      </c>
      <c r="D20" s="43">
        <f>U4</f>
        <v>9</v>
      </c>
      <c r="E20" s="24">
        <f>T4</f>
        <v>15</v>
      </c>
      <c r="F20" s="16">
        <f>S8</f>
        <v>10</v>
      </c>
      <c r="G20" s="17">
        <f>R8</f>
        <v>15</v>
      </c>
      <c r="H20" s="87">
        <f>U8</f>
        <v>0</v>
      </c>
      <c r="I20" s="67">
        <f>T8</f>
        <v>0</v>
      </c>
      <c r="J20" s="84">
        <f>S12</f>
        <v>11</v>
      </c>
      <c r="K20" s="89">
        <f>R12</f>
        <v>15</v>
      </c>
      <c r="L20" s="87">
        <f>U12</f>
        <v>0</v>
      </c>
      <c r="M20" s="66">
        <f>T12</f>
        <v>0</v>
      </c>
      <c r="N20" s="45">
        <f>S16</f>
        <v>15</v>
      </c>
      <c r="O20" s="29">
        <f>R16</f>
        <v>3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5</v>
      </c>
      <c r="W20" s="334">
        <f>V20+V22</f>
        <v>5</v>
      </c>
      <c r="X20" s="336">
        <f>P20+N20+N21+L20+J20+J21+H20+F20+F21+D20+B20+B21</f>
        <v>114</v>
      </c>
      <c r="Y20" s="338">
        <f>Q20+O20+O21+M20+K20+K21+I20+G20+G21+E20+C20+C21</f>
        <v>118</v>
      </c>
      <c r="Z20" s="379">
        <f>X20+X22</f>
        <v>114</v>
      </c>
      <c r="AA20" s="381">
        <f>Y20+Y22</f>
        <v>118</v>
      </c>
      <c r="AB20" s="364" t="s">
        <v>138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67">
        <f t="shared" ref="AF20" si="6">AD20/AE20</f>
        <v>0.5</v>
      </c>
      <c r="AG20" s="352">
        <f t="shared" ref="AG20" si="7">Z20/AA20</f>
        <v>0.96610169491525422</v>
      </c>
    </row>
    <row r="21" spans="1:33" ht="15.75" customHeight="1" thickBot="1" x14ac:dyDescent="0.3">
      <c r="A21" s="320"/>
      <c r="B21" s="60">
        <f>S5</f>
        <v>11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16</v>
      </c>
      <c r="G21" s="19">
        <f>R9</f>
        <v>18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9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15</v>
      </c>
      <c r="O21" s="49">
        <f>R17</f>
        <v>6</v>
      </c>
      <c r="P21" s="377">
        <f>IF(AND(N20=0,N21=0),0,1)*0+IF(AND(N20&gt;O20,N21&gt;O21),1,0)*2+IF(AND(N20&lt;O20,N21&lt;O21),1,0)*IF(AND(N20=0,N21=0),0,1)+IF(P20&gt;Q20,1,0)*2+IF(P20&lt;Q20,1,0)*1</f>
        <v>2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Z20:Z23"/>
    <mergeCell ref="AA20:AA23"/>
    <mergeCell ref="AB20:AB23"/>
    <mergeCell ref="AD4:AD7"/>
    <mergeCell ref="AE4:AE7"/>
    <mergeCell ref="AF4:AF7"/>
    <mergeCell ref="AG4:AG7"/>
    <mergeCell ref="AD8:AD11"/>
    <mergeCell ref="AE8:AE11"/>
    <mergeCell ref="AF8:AF11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20:AD23"/>
    <mergeCell ref="AE20:AE23"/>
    <mergeCell ref="AF20:AF23"/>
    <mergeCell ref="AG20:AG23"/>
    <mergeCell ref="AA4:AA7"/>
    <mergeCell ref="X16:X17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X14:X15"/>
    <mergeCell ref="Y14:Y15"/>
    <mergeCell ref="T15:U15"/>
    <mergeCell ref="Y12:Y13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W16:W19"/>
    <mergeCell ref="D17:E17"/>
    <mergeCell ref="AB4:AB7"/>
    <mergeCell ref="W4:W7"/>
    <mergeCell ref="V4:V5"/>
    <mergeCell ref="X4:X5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W8:W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T13:U13"/>
    <mergeCell ref="V14:V15"/>
    <mergeCell ref="H17:I17"/>
    <mergeCell ref="L17:M17"/>
    <mergeCell ref="D19:E19"/>
    <mergeCell ref="V16:V17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T5:U5"/>
    <mergeCell ref="V6:V7"/>
    <mergeCell ref="X6:X7"/>
    <mergeCell ref="Y6:Y7"/>
    <mergeCell ref="T7:U7"/>
    <mergeCell ref="Y4:Y5"/>
    <mergeCell ref="Z4:Z7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topLeftCell="A4" zoomScaleNormal="100" workbookViewId="0">
      <selection activeCell="AC16" sqref="AC16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6" width="3.85546875" customWidth="1"/>
    <col min="7" max="7" width="3.7109375" customWidth="1"/>
    <col min="8" max="10" width="3.85546875" customWidth="1"/>
    <col min="11" max="12" width="3.7109375" customWidth="1"/>
    <col min="13" max="13" width="3.85546875" customWidth="1"/>
    <col min="14" max="14" width="4.28515625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42578125" customWidth="1"/>
    <col min="22" max="22" width="4.28515625" customWidth="1"/>
    <col min="23" max="23" width="4" customWidth="1"/>
    <col min="24" max="25" width="4.28515625" customWidth="1"/>
    <col min="26" max="26" width="4.85546875" customWidth="1"/>
    <col min="27" max="27" width="4.140625" customWidth="1"/>
    <col min="28" max="28" width="7.7109375" customWidth="1"/>
    <col min="29" max="29" width="13" customWidth="1"/>
    <col min="31" max="31" width="9.7109375" customWidth="1"/>
  </cols>
  <sheetData>
    <row r="1" spans="1:33" ht="39.75" customHeight="1" x14ac:dyDescent="0.25">
      <c r="A1" s="343" t="s">
        <v>30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ht="58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113</v>
      </c>
      <c r="B4" s="322"/>
      <c r="C4" s="323"/>
      <c r="D4" s="323"/>
      <c r="E4" s="324"/>
      <c r="F4" s="264">
        <v>15</v>
      </c>
      <c r="G4" s="265">
        <v>8</v>
      </c>
      <c r="H4" s="266"/>
      <c r="I4" s="91"/>
      <c r="J4" s="264">
        <v>15</v>
      </c>
      <c r="K4" s="267">
        <v>7</v>
      </c>
      <c r="L4" s="266"/>
      <c r="M4" s="92"/>
      <c r="N4" s="264">
        <v>15</v>
      </c>
      <c r="O4" s="267">
        <v>8</v>
      </c>
      <c r="P4" s="266"/>
      <c r="Q4" s="91"/>
      <c r="R4" s="268">
        <v>15</v>
      </c>
      <c r="S4" s="269">
        <v>6</v>
      </c>
      <c r="T4" s="90"/>
      <c r="U4" s="92"/>
      <c r="V4" s="331">
        <f>T5+P5+L5+H5</f>
        <v>8</v>
      </c>
      <c r="W4" s="333">
        <f>V4+V6</f>
        <v>8</v>
      </c>
      <c r="X4" s="336">
        <f>J4+J5+L4+N4+N5+P4+H4+F4+F5+R4+R5+T4</f>
        <v>120</v>
      </c>
      <c r="Y4" s="338">
        <f>K5+K4+M4+O5+O4+U4+I4+G4+G5+Q4+S4+S5</f>
        <v>52</v>
      </c>
      <c r="Z4" s="357">
        <f>X4+X6</f>
        <v>120</v>
      </c>
      <c r="AA4" s="360">
        <f>Y4+Y6</f>
        <v>52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>
        <f>Z4/AA4</f>
        <v>2.3076923076923075</v>
      </c>
    </row>
    <row r="5" spans="1:33" ht="15.75" customHeight="1" thickBot="1" x14ac:dyDescent="0.3">
      <c r="A5" s="320"/>
      <c r="B5" s="325"/>
      <c r="C5" s="326"/>
      <c r="D5" s="326"/>
      <c r="E5" s="327"/>
      <c r="F5" s="93">
        <v>15</v>
      </c>
      <c r="G5" s="94">
        <v>3</v>
      </c>
      <c r="H5" s="354">
        <f>IF(AND(F4=0,F5=0),0,1)*0+IF(AND(F4&gt;G4,F5&gt;G5),1,0)*2+IF(AND(F4&lt;G4,F5&lt;G5),1,0)*IF(AND(F4=0,F5=0),0,1)+IF(H4&gt;I4,1,0)*2+IF(H4&lt;I4,1,0)*1</f>
        <v>2</v>
      </c>
      <c r="I5" s="441"/>
      <c r="J5" s="93">
        <v>15</v>
      </c>
      <c r="K5" s="94">
        <v>7</v>
      </c>
      <c r="L5" s="354">
        <f>IF(AND(J4=0,J5=0),0,1)*0+IF(AND(J4&gt;K4,J5&gt;K5),1,0)*2+IF(AND(J4&lt;K4,J5&lt;K5),1,0)*IF(AND(J4=0,J5=0),0,1)+IF(L4&gt;M4,1,0)*2+IF(L4&lt;M4,1,0)*1</f>
        <v>2</v>
      </c>
      <c r="M5" s="441"/>
      <c r="N5" s="93">
        <v>15</v>
      </c>
      <c r="O5" s="94">
        <v>4</v>
      </c>
      <c r="P5" s="354">
        <f>IF(AND(N4=0,N5=0),0,1)*0+IF(AND(N4&gt;O4,N5&gt;O5),1,0)*2+IF(AND(N4&lt;O4,N5&lt;O5),1,0)*IF(AND(N4=0,N5=0),0,1)+IF(P4&gt;Q4,1,0)*2+IF(P4&lt;Q4,1,0)*1</f>
        <v>2</v>
      </c>
      <c r="Q5" s="441"/>
      <c r="R5" s="101">
        <v>15</v>
      </c>
      <c r="S5" s="102">
        <v>9</v>
      </c>
      <c r="T5" s="354">
        <f>IF(AND(R4=0,R5=0),0,1)*0+IF(AND(R4&gt;S4,R5&gt;S5),1,0)*2+IF(AND(R4&lt;S4,R5&lt;S5),1,0)*IF(AND(R4=0,R5=0),0,1)+IF(T4&gt;U4,1,0)*2+IF(T4&lt;U4,1,0)*1</f>
        <v>2</v>
      </c>
      <c r="U5" s="355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70"/>
      <c r="G6" s="271"/>
      <c r="H6" s="272"/>
      <c r="I6" s="138"/>
      <c r="J6" s="270"/>
      <c r="K6" s="271"/>
      <c r="L6" s="272"/>
      <c r="M6" s="139"/>
      <c r="N6" s="270"/>
      <c r="O6" s="271"/>
      <c r="P6" s="272"/>
      <c r="Q6" s="138"/>
      <c r="R6" s="273"/>
      <c r="S6" s="274"/>
      <c r="T6" s="75"/>
      <c r="U6" s="7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26">
        <f>IF(AND(F6=0,F7=0),0,1)*0+IF(AND(F6&gt;G6,F7&gt;G7),1,0)*2+IF(AND(F6&lt;G6,F7&lt;G7),1,0)*IF(AND(F6=0,F7=0),0,1)+IF(H6&gt;I6,1,0)*2+IF(H6&lt;I6,1,0)*1</f>
        <v>0</v>
      </c>
      <c r="I7" s="427"/>
      <c r="J7" s="137"/>
      <c r="K7" s="136"/>
      <c r="L7" s="450">
        <f>IF(AND(J6=0,J7=0),0,1)*0+IF(AND(J6&gt;K6,J7&gt;K7),1,0)*2+IF(AND(J6&lt;K6,J7&lt;K7),1,0)*IF(AND(J6=0,J7=0),0,1)+IF(L6&gt;M6,1,0)*2+IF(L6&lt;M6,1,0)*1</f>
        <v>0</v>
      </c>
      <c r="M7" s="451"/>
      <c r="N7" s="140"/>
      <c r="O7" s="136"/>
      <c r="P7" s="450">
        <f>IF(AND(N6=0,N7=0),0,1)*0+IF(AND(N6&gt;O6,N7&gt;O7),1,0)*2+IF(AND(N6&lt;O6,N7&lt;O7),1,0)*IF(AND(N6=0,N7=0),0,1)+IF(P6&gt;Q6,1,0)*2+IF(P6&lt;Q6,1,0)*1</f>
        <v>0</v>
      </c>
      <c r="Q7" s="451"/>
      <c r="R7" s="65"/>
      <c r="S7" s="64"/>
      <c r="T7" s="341">
        <f>IF(AND(R6=0,R7=0),0,1)*0+IF(AND(R6&gt;S6,R7&gt;S7),1,0)*2+IF(AND(R6&lt;S6,R7&lt;S7),1,0)*IF(AND(R6=0,R7=0),0,1)+IF(T6&gt;U6,1,0)*2+IF(T6&lt;U6,1,0)*1</f>
        <v>0</v>
      </c>
      <c r="U7" s="342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126</v>
      </c>
      <c r="B8" s="4">
        <f>G4</f>
        <v>8</v>
      </c>
      <c r="C8" s="5">
        <f>F4</f>
        <v>15</v>
      </c>
      <c r="D8" s="6">
        <f>I4</f>
        <v>0</v>
      </c>
      <c r="E8" s="7">
        <f>H4</f>
        <v>0</v>
      </c>
      <c r="F8" s="442"/>
      <c r="G8" s="422"/>
      <c r="H8" s="422"/>
      <c r="I8" s="423"/>
      <c r="J8" s="275">
        <v>15</v>
      </c>
      <c r="K8" s="258">
        <v>13</v>
      </c>
      <c r="L8" s="95">
        <v>11</v>
      </c>
      <c r="M8" s="96">
        <v>7</v>
      </c>
      <c r="N8" s="97">
        <v>8</v>
      </c>
      <c r="O8" s="98">
        <v>15</v>
      </c>
      <c r="P8" s="95"/>
      <c r="Q8" s="103"/>
      <c r="R8" s="104">
        <v>11</v>
      </c>
      <c r="S8" s="98">
        <v>15</v>
      </c>
      <c r="T8" s="87"/>
      <c r="U8" s="66"/>
      <c r="V8" s="331">
        <f>T9+P9+L9+D9</f>
        <v>5</v>
      </c>
      <c r="W8" s="333">
        <f>V8+V10</f>
        <v>5</v>
      </c>
      <c r="X8" s="336">
        <f>J8+J9+L8+N8+N9+P8+D8+B8+B9+R8+R9+T8</f>
        <v>86</v>
      </c>
      <c r="Y8" s="338">
        <f>K9+K8+M8+O9+O8+U8+E8+C8+C9+S8+S9+Q8</f>
        <v>125</v>
      </c>
      <c r="Z8" s="336">
        <f>X8+X10</f>
        <v>86</v>
      </c>
      <c r="AA8" s="338">
        <f>Y8+Y10</f>
        <v>125</v>
      </c>
      <c r="AB8" s="363" t="s">
        <v>138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367">
        <f t="shared" ref="AF8" si="0">AD8/AE8</f>
        <v>0.2857142857142857</v>
      </c>
      <c r="AG8" s="352">
        <f t="shared" ref="AG8" si="1">Z8/AA8</f>
        <v>0.68799999999999994</v>
      </c>
    </row>
    <row r="9" spans="1:33" ht="15.75" customHeight="1" thickBot="1" x14ac:dyDescent="0.3">
      <c r="A9" s="320"/>
      <c r="B9" s="8">
        <f>G5</f>
        <v>3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371"/>
      <c r="G9" s="372"/>
      <c r="H9" s="372"/>
      <c r="I9" s="373"/>
      <c r="J9" s="99">
        <v>12</v>
      </c>
      <c r="K9" s="100">
        <v>15</v>
      </c>
      <c r="L9" s="354">
        <f>IF(AND(J8=0,J9=0),0,1)*0+IF(AND(J8&gt;K8,J9&gt;K9),1,0)*2+IF(AND(J8&lt;K8,J9&lt;K9),1,0)*IF(AND(J8=0,J9=0),0,1)+IF(L8&gt;M8,1,0)*2+IF(L8&lt;M8,1,0)*1</f>
        <v>2</v>
      </c>
      <c r="M9" s="441"/>
      <c r="N9" s="99">
        <v>8</v>
      </c>
      <c r="O9" s="100">
        <v>15</v>
      </c>
      <c r="P9" s="354">
        <f>IF(AND(N8=0,N9=0),0,1)*0+IF(AND(N8&gt;O8,N9&gt;O9),1,0)*2+IF(AND(N8&lt;O8,N9&lt;O9),1,0)*IF(AND(N8=0,N9=0),0,1)+IF(P8&gt;Q8,1,0)*2+IF(P8&lt;Q8,1,0)*1</f>
        <v>1</v>
      </c>
      <c r="Q9" s="441"/>
      <c r="R9" s="106">
        <v>10</v>
      </c>
      <c r="S9" s="100">
        <v>15</v>
      </c>
      <c r="T9" s="377">
        <f>IF(AND(R8=0,R9=0),0,1)*0+IF(AND(R8&gt;S8,R9&gt;S9),1,0)*2+IF(AND(R8&lt;S8,R9&lt;S9),1,0)*IF(AND(R8=0,R9=0),0,1)+IF(T8&gt;U8,1,0)*2+IF(T8&lt;U8,1,0)*1</f>
        <v>1</v>
      </c>
      <c r="U9" s="378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71"/>
      <c r="G10" s="372"/>
      <c r="H10" s="372"/>
      <c r="I10" s="373"/>
      <c r="J10" s="276"/>
      <c r="K10" s="277"/>
      <c r="L10" s="278"/>
      <c r="M10" s="66"/>
      <c r="N10" s="276"/>
      <c r="O10" s="277"/>
      <c r="P10" s="278"/>
      <c r="Q10" s="67"/>
      <c r="R10" s="279"/>
      <c r="S10" s="277"/>
      <c r="T10" s="67"/>
      <c r="U10" s="71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374"/>
      <c r="G11" s="375"/>
      <c r="H11" s="375"/>
      <c r="I11" s="376"/>
      <c r="J11" s="72"/>
      <c r="K11" s="73"/>
      <c r="L11" s="426">
        <f>IF(AND(J10=0,J11=0),0,1)*0+IF(AND(J10&gt;K10,J11&gt;K11),1,0)*2+IF(AND(J10&lt;K10,J11&lt;K11),1,0)*IF(AND(J10=0,J11=0),0,1)+IF(L10&gt;M10,1,0)*2+IF(L10&lt;M10,1,0)*1</f>
        <v>0</v>
      </c>
      <c r="M11" s="427"/>
      <c r="N11" s="72"/>
      <c r="O11" s="73"/>
      <c r="P11" s="450">
        <f>IF(AND(N10=0,N11=0),0,1)*0+IF(AND(N10&gt;O10,N11&gt;O11),1,0)*2+IF(AND(N10&lt;O10,N11&lt;O11),1,0)*IF(AND(N10=0,N11=0),0,1)+IF(P10&gt;Q10,1,0)*2+IF(P10&lt;Q10,1,0)*1</f>
        <v>0</v>
      </c>
      <c r="Q11" s="451"/>
      <c r="R11" s="74"/>
      <c r="S11" s="73"/>
      <c r="T11" s="341">
        <f>IF(AND(R10=0,R11=0),0,1)*0+IF(AND(R10&gt;S10,R11&gt;S11),1,0)*2+IF(AND(R10&lt;S10,R11&lt;S11),1,0)*IF(AND(R10=0,R11=0),0,1)+IF(T10&gt;U10,1,0)*2+IF(T10&lt;U10,1,0)*1</f>
        <v>0</v>
      </c>
      <c r="U11" s="342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114</v>
      </c>
      <c r="B12" s="44">
        <f>K4</f>
        <v>7</v>
      </c>
      <c r="C12" s="61">
        <f>J4</f>
        <v>15</v>
      </c>
      <c r="D12" s="59">
        <f>M4</f>
        <v>0</v>
      </c>
      <c r="E12" s="66">
        <f>L4</f>
        <v>0</v>
      </c>
      <c r="F12" s="280">
        <f>K8</f>
        <v>13</v>
      </c>
      <c r="G12" s="281">
        <f>J8</f>
        <v>15</v>
      </c>
      <c r="H12" s="282">
        <f>M8</f>
        <v>7</v>
      </c>
      <c r="I12" s="67">
        <f>L8</f>
        <v>11</v>
      </c>
      <c r="J12" s="421"/>
      <c r="K12" s="422"/>
      <c r="L12" s="422"/>
      <c r="M12" s="423"/>
      <c r="N12" s="283">
        <v>7</v>
      </c>
      <c r="O12" s="258">
        <v>15</v>
      </c>
      <c r="P12" s="95"/>
      <c r="Q12" s="103"/>
      <c r="R12" s="104">
        <v>10</v>
      </c>
      <c r="S12" s="98">
        <v>15</v>
      </c>
      <c r="T12" s="67"/>
      <c r="U12" s="150"/>
      <c r="V12" s="331">
        <f>P13+H13+D13+T13</f>
        <v>4</v>
      </c>
      <c r="W12" s="333">
        <f>V12+V14</f>
        <v>4</v>
      </c>
      <c r="X12" s="336">
        <f>H12+F12+F13+D12+B12+B13+N12+N13+P12+R12+R13+T12</f>
        <v>71</v>
      </c>
      <c r="Y12" s="338">
        <f>I12+G12+G13+E12+C12+C13+O13+O12+U12+S12+S13+Q12</f>
        <v>128</v>
      </c>
      <c r="Z12" s="336">
        <f>X12+X14</f>
        <v>71</v>
      </c>
      <c r="AA12" s="338">
        <f>Y12+Y14</f>
        <v>128</v>
      </c>
      <c r="AB12" s="363" t="s">
        <v>141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1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8</v>
      </c>
      <c r="AF12" s="367">
        <f t="shared" ref="AF12" si="2">AD12/AE12</f>
        <v>0.125</v>
      </c>
      <c r="AG12" s="352">
        <f t="shared" ref="AG12" si="3">Z12/AA12</f>
        <v>0.5546875</v>
      </c>
    </row>
    <row r="13" spans="1:33" ht="15.75" customHeight="1" thickBot="1" x14ac:dyDescent="0.3">
      <c r="A13" s="320"/>
      <c r="B13" s="60">
        <f>K5</f>
        <v>7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15</v>
      </c>
      <c r="G13" s="19">
        <f>J9</f>
        <v>12</v>
      </c>
      <c r="H13" s="426">
        <f>IF(AND(F12=0,F13=0),0,1)*0+IF(AND(F12&gt;G12,F13&gt;G13),1,0)*2+IF(AND(F12&lt;G12,F13&lt;G13),1,0)*IF(AND(F12=0,F13=0),0,1)+IF(H12&gt;I12,1,0)*2+IF(H12&lt;I12,1,0)*1</f>
        <v>1</v>
      </c>
      <c r="I13" s="427"/>
      <c r="J13" s="371"/>
      <c r="K13" s="372"/>
      <c r="L13" s="372"/>
      <c r="M13" s="373"/>
      <c r="N13" s="99">
        <v>2</v>
      </c>
      <c r="O13" s="100">
        <v>15</v>
      </c>
      <c r="P13" s="354">
        <f>IF(AND(N12=0,N13=0),0,1)*0+IF(AND(N12&gt;O12,N13&gt;O13),1,0)*2+IF(AND(N12&lt;O12,N13&lt;O13),1,0)*IF(AND(N12=0,N13=0),0,1)+IF(P12&gt;Q12,1,0)*2+IF(P12&lt;Q12,1,0)*1</f>
        <v>1</v>
      </c>
      <c r="Q13" s="441"/>
      <c r="R13" s="106">
        <v>3</v>
      </c>
      <c r="S13" s="100">
        <v>15</v>
      </c>
      <c r="T13" s="433">
        <f>IF(AND(R12=0,R13=0),0,1)*0+IF(AND(R12&gt;S12,R13&gt;S13),1,0)*2+IF(AND(R12&lt;S12,R13&lt;S13),1,0)*IF(AND(R12=0,R13=0),0,1)+IF(T12&gt;U12,1,0)*2+IF(T12&lt;U12,1,0)*1</f>
        <v>1</v>
      </c>
      <c r="U13" s="434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41">
        <f>K10</f>
        <v>0</v>
      </c>
      <c r="G14" s="242">
        <f>J10</f>
        <v>0</v>
      </c>
      <c r="H14" s="243">
        <f>M10</f>
        <v>0</v>
      </c>
      <c r="I14" s="67">
        <f>L10</f>
        <v>0</v>
      </c>
      <c r="J14" s="371"/>
      <c r="K14" s="372"/>
      <c r="L14" s="372"/>
      <c r="M14" s="373"/>
      <c r="N14" s="244"/>
      <c r="O14" s="245"/>
      <c r="P14" s="278"/>
      <c r="Q14" s="67"/>
      <c r="R14" s="247"/>
      <c r="S14" s="245"/>
      <c r="T14" s="67"/>
      <c r="U14" s="16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49"/>
      <c r="J15" s="374"/>
      <c r="K15" s="375"/>
      <c r="L15" s="375"/>
      <c r="M15" s="376"/>
      <c r="N15" s="72"/>
      <c r="O15" s="73"/>
      <c r="P15" s="426">
        <f>IF(AND(N14=0,N15=0),0,1)*0+IF(AND(N14&gt;O14,N15&gt;O15),1,0)*2+IF(AND(N14&lt;O14,N15&lt;O15),1,0)*IF(AND(N14=0,N15=0),0,1)+IF(P14&gt;Q14,1,0)*2+IF(P14&lt;Q14,1,0)*1</f>
        <v>0</v>
      </c>
      <c r="Q15" s="449"/>
      <c r="R15" s="74"/>
      <c r="S15" s="73"/>
      <c r="T15" s="433">
        <f>IF(AND(R14=0,R15=0),0,1)*0+IF(AND(R14&gt;S14,R15&gt;S15),1,0)*2+IF(AND(R14&lt;S14,R15&lt;S15),1,0)*IF(AND(R14=0,R15=0),0,1)+IF(T14&gt;U14,1,0)*2+IF(T14&lt;U14,1,0)*1</f>
        <v>0</v>
      </c>
      <c r="U15" s="434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115</v>
      </c>
      <c r="B16" s="44">
        <f>O4</f>
        <v>8</v>
      </c>
      <c r="C16" s="61">
        <f>N4</f>
        <v>15</v>
      </c>
      <c r="D16" s="59">
        <f>Q4</f>
        <v>0</v>
      </c>
      <c r="E16" s="24">
        <f>P4</f>
        <v>0</v>
      </c>
      <c r="F16" s="280">
        <f>O8</f>
        <v>15</v>
      </c>
      <c r="G16" s="281">
        <f>N8</f>
        <v>8</v>
      </c>
      <c r="H16" s="282">
        <f>Q8</f>
        <v>0</v>
      </c>
      <c r="I16" s="252">
        <f>P8</f>
        <v>0</v>
      </c>
      <c r="J16" s="284">
        <f>O12</f>
        <v>15</v>
      </c>
      <c r="K16" s="285">
        <f>N12</f>
        <v>7</v>
      </c>
      <c r="L16" s="286">
        <f>Q12</f>
        <v>0</v>
      </c>
      <c r="M16" s="256">
        <f>P12</f>
        <v>0</v>
      </c>
      <c r="N16" s="421"/>
      <c r="O16" s="422"/>
      <c r="P16" s="422"/>
      <c r="Q16" s="423"/>
      <c r="R16" s="257">
        <v>15</v>
      </c>
      <c r="S16" s="258">
        <v>11</v>
      </c>
      <c r="T16" s="133"/>
      <c r="U16" s="134"/>
      <c r="V16" s="331">
        <f>H17+D17+L17+T17</f>
        <v>7</v>
      </c>
      <c r="W16" s="333">
        <f>V16+V18</f>
        <v>7</v>
      </c>
      <c r="X16" s="336">
        <f>J16+J17+L16+B16+B17+D16+F16+F17+H16+R16+R17+T16</f>
        <v>102</v>
      </c>
      <c r="Y16" s="338">
        <f>K17+K16+M16+C17+C16+E16+I16+G16+G17+S16+S17+U16</f>
        <v>73</v>
      </c>
      <c r="Z16" s="336">
        <f>X16+X18</f>
        <v>102</v>
      </c>
      <c r="AA16" s="338">
        <f>Y16+Y18</f>
        <v>73</v>
      </c>
      <c r="AB16" s="363" t="s">
        <v>140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7">
        <f t="shared" ref="AF16" si="4">AD16/AE16</f>
        <v>3</v>
      </c>
      <c r="AG16" s="352">
        <f t="shared" ref="AG16" si="5">Z16/AA16</f>
        <v>1.3972602739726028</v>
      </c>
    </row>
    <row r="17" spans="1:33" ht="15.75" customHeight="1" thickBot="1" x14ac:dyDescent="0.3">
      <c r="A17" s="320"/>
      <c r="B17" s="60">
        <f>O5</f>
        <v>4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15</v>
      </c>
      <c r="G17" s="19">
        <f>N9</f>
        <v>8</v>
      </c>
      <c r="H17" s="426">
        <f>IF(AND(F16=0,F17=0),0,1)*0+IF(AND(F16&gt;G16,F17&gt;G17),1,0)*2+IF(AND(F16&lt;G16,F17&lt;G17),1,0)*IF(AND(F16=0,F17=0),0,1)+IF(H16&gt;I16,1,0)*2+IF(H16&lt;I16,1,0)*1</f>
        <v>2</v>
      </c>
      <c r="I17" s="449"/>
      <c r="J17" s="60">
        <f>O13</f>
        <v>15</v>
      </c>
      <c r="K17" s="62">
        <f>N13</f>
        <v>2</v>
      </c>
      <c r="L17" s="426">
        <f>IF(AND(J16=0,J17=0),0,1)*0+IF(AND(J16&gt;K16,J17&gt;K17),1,0)*2+IF(AND(J16&lt;K16,J17&lt;K17),1,0)*IF(AND(J16=0,J17=0),0,1)+IF(L16&gt;M16,1,0)*2+IF(L16&lt;M16,1,0)*1</f>
        <v>2</v>
      </c>
      <c r="M17" s="449"/>
      <c r="N17" s="371"/>
      <c r="O17" s="372"/>
      <c r="P17" s="372"/>
      <c r="Q17" s="373"/>
      <c r="R17" s="106">
        <v>15</v>
      </c>
      <c r="S17" s="100">
        <v>7</v>
      </c>
      <c r="T17" s="433">
        <f>IF(AND(R16=0,R17=0),0,1)*0+IF(AND(R16&gt;S16,R17&gt;S17),1,0)*2+IF(AND(R16&lt;S16,R17&lt;S17),1,0)*IF(AND(R16=0,R17=0),0,1)+IF(T16&gt;U16,1,0)*2+IF(T16&lt;U16,1,0)*1</f>
        <v>2</v>
      </c>
      <c r="U17" s="434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41">
        <f>O10</f>
        <v>0</v>
      </c>
      <c r="G18" s="242">
        <f>N10</f>
        <v>0</v>
      </c>
      <c r="H18" s="27">
        <f>Q10</f>
        <v>0</v>
      </c>
      <c r="I18" s="67">
        <f>P10</f>
        <v>0</v>
      </c>
      <c r="J18" s="244">
        <f>O14</f>
        <v>0</v>
      </c>
      <c r="K18" s="245">
        <f>N14</f>
        <v>0</v>
      </c>
      <c r="L18" s="26">
        <f>Q14</f>
        <v>0</v>
      </c>
      <c r="M18" s="66">
        <f>P14</f>
        <v>0</v>
      </c>
      <c r="N18" s="371"/>
      <c r="O18" s="372"/>
      <c r="P18" s="372"/>
      <c r="Q18" s="373"/>
      <c r="R18" s="261"/>
      <c r="S18" s="262"/>
      <c r="T18" s="55"/>
      <c r="U18" s="171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50">
        <f>IF(AND(F18=0,F19=0),0,1)*0+IF(AND(F18&gt;G18,F19&gt;G19),1,0)*2+IF(AND(F18&lt;G18,F19&lt;G19),1,0)*IF(AND(F18=0,F19=0),0,1)+IF(H18&gt;I18,1,0)*2+IF(H18&lt;I18,1,0)*1</f>
        <v>0</v>
      </c>
      <c r="I19" s="451"/>
      <c r="J19" s="72">
        <f>O15</f>
        <v>0</v>
      </c>
      <c r="K19" s="73">
        <f>N15</f>
        <v>0</v>
      </c>
      <c r="L19" s="450">
        <f>IF(AND(J18=0,J19=0),0,1)*0+IF(AND(J18&gt;K18,J19&gt;K19),1,0)*2+IF(AND(J18&lt;K18,J19&lt;K19),1,0)*IF(AND(J18=0,J19=0),0,1)+IF(L18&gt;M18,1,0)*2+IF(L18&lt;M18,1,0)*1</f>
        <v>0</v>
      </c>
      <c r="M19" s="451"/>
      <c r="N19" s="374"/>
      <c r="O19" s="375"/>
      <c r="P19" s="375"/>
      <c r="Q19" s="376"/>
      <c r="R19" s="57"/>
      <c r="S19" s="58"/>
      <c r="T19" s="433">
        <f>IF(AND(R18=0,R19=0),0,1)*0+IF(AND(R18&gt;S18,R19&gt;S19),1,0)*2+IF(AND(R18&lt;S18,R19&lt;S19),1,0)*IF(AND(R18=0,R19=0),0,1)+IF(T18&gt;U18,1,0)*2+IF(T18&lt;U18,1,0)*1</f>
        <v>0</v>
      </c>
      <c r="U19" s="434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121</v>
      </c>
      <c r="B20" s="44">
        <f>S4</f>
        <v>6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15</v>
      </c>
      <c r="G20" s="17">
        <f>R8</f>
        <v>11</v>
      </c>
      <c r="H20" s="87">
        <f>U8</f>
        <v>0</v>
      </c>
      <c r="I20" s="67">
        <f>T8</f>
        <v>0</v>
      </c>
      <c r="J20" s="84">
        <f>S12</f>
        <v>15</v>
      </c>
      <c r="K20" s="89">
        <f>R12</f>
        <v>10</v>
      </c>
      <c r="L20" s="87">
        <f>U12</f>
        <v>0</v>
      </c>
      <c r="M20" s="66">
        <f>T12</f>
        <v>0</v>
      </c>
      <c r="N20" s="45">
        <f>S16</f>
        <v>11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6</v>
      </c>
      <c r="W20" s="334">
        <f>V20+V22</f>
        <v>6</v>
      </c>
      <c r="X20" s="336">
        <f>P20+N20+N21+L20+J20+J21+H20+F20+F21+D20+B20+B21</f>
        <v>93</v>
      </c>
      <c r="Y20" s="338">
        <f>Q20+O20+O21+M20+K20+K21+I20+G20+G21+E20+C20+C21</f>
        <v>94</v>
      </c>
      <c r="Z20" s="379">
        <f>X20+X22</f>
        <v>93</v>
      </c>
      <c r="AA20" s="381">
        <f>Y20+Y22</f>
        <v>94</v>
      </c>
      <c r="AB20" s="364" t="s">
        <v>139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4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4</v>
      </c>
      <c r="AF20" s="367">
        <f t="shared" ref="AF20" si="6">AD20/AE20</f>
        <v>1</v>
      </c>
      <c r="AG20" s="352">
        <f t="shared" ref="AG20" si="7">Z20/AA20</f>
        <v>0.98936170212765961</v>
      </c>
    </row>
    <row r="21" spans="1:33" ht="15.75" customHeight="1" thickBot="1" x14ac:dyDescent="0.3">
      <c r="A21" s="320"/>
      <c r="B21" s="60">
        <f>S5</f>
        <v>9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10</v>
      </c>
      <c r="H21" s="377">
        <f>IF(AND(F20=0,F21=0),0,1)*0+IF(AND(F20&gt;G20,F21&gt;G21),1,0)*2+IF(AND(F20&lt;G20,F21&lt;G21),1,0)*IF(AND(F20=0,F21=0),0,1)+IF(H20&gt;I20,1,0)*2+IF(H20&lt;I20,1,0)*1</f>
        <v>2</v>
      </c>
      <c r="I21" s="378"/>
      <c r="J21" s="60">
        <f>S13</f>
        <v>15</v>
      </c>
      <c r="K21" s="62">
        <f>R13</f>
        <v>3</v>
      </c>
      <c r="L21" s="377">
        <f>IF(AND(J20=0,J21=0),0,1)*0+IF(AND(J20&gt;K20,J21&gt;K21),1,0)*2+IF(AND(J20&lt;K20,J21&lt;K21),1,0)*IF(AND(J20=0,J21=0),0,1)+IF(L20&gt;M20,1,0)*2+IF(L20&lt;M20,1,0)*1</f>
        <v>2</v>
      </c>
      <c r="M21" s="378"/>
      <c r="N21" s="48">
        <f>S17</f>
        <v>7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</sheetData>
  <mergeCells count="129">
    <mergeCell ref="Z20:Z23"/>
    <mergeCell ref="AA20:AA23"/>
    <mergeCell ref="AB20:AB23"/>
    <mergeCell ref="AD4:AD7"/>
    <mergeCell ref="AE4:AE7"/>
    <mergeCell ref="AF4:AF7"/>
    <mergeCell ref="AG4:AG7"/>
    <mergeCell ref="AD8:AD11"/>
    <mergeCell ref="AE8:AE11"/>
    <mergeCell ref="AF8:AF11"/>
    <mergeCell ref="AG8:AG11"/>
    <mergeCell ref="AD12:AD15"/>
    <mergeCell ref="AE12:AE15"/>
    <mergeCell ref="AF12:AF15"/>
    <mergeCell ref="AG12:AG15"/>
    <mergeCell ref="AD16:AD19"/>
    <mergeCell ref="AE16:AE19"/>
    <mergeCell ref="AF16:AF19"/>
    <mergeCell ref="AG16:AG19"/>
    <mergeCell ref="AD20:AD23"/>
    <mergeCell ref="AE20:AE23"/>
    <mergeCell ref="AF20:AF23"/>
    <mergeCell ref="AG20:AG23"/>
    <mergeCell ref="AA4:AA7"/>
    <mergeCell ref="X16:X17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X14:X15"/>
    <mergeCell ref="Y14:Y15"/>
    <mergeCell ref="T15:U15"/>
    <mergeCell ref="Y12:Y13"/>
    <mergeCell ref="Z12:Z15"/>
    <mergeCell ref="AA12:AA15"/>
    <mergeCell ref="AB12:AB15"/>
    <mergeCell ref="X12:X13"/>
    <mergeCell ref="A20:A23"/>
    <mergeCell ref="R20:U23"/>
    <mergeCell ref="V20:V21"/>
    <mergeCell ref="W20:W23"/>
    <mergeCell ref="X20:X21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W16:W19"/>
    <mergeCell ref="D17:E17"/>
    <mergeCell ref="AB4:AB7"/>
    <mergeCell ref="W4:W7"/>
    <mergeCell ref="V4:V5"/>
    <mergeCell ref="X4:X5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W8:W11"/>
    <mergeCell ref="A16:A19"/>
    <mergeCell ref="N16:Q19"/>
    <mergeCell ref="H19:I19"/>
    <mergeCell ref="L19:M19"/>
    <mergeCell ref="W12:W15"/>
    <mergeCell ref="D13:E13"/>
    <mergeCell ref="H13:I13"/>
    <mergeCell ref="D15:E15"/>
    <mergeCell ref="P13:Q13"/>
    <mergeCell ref="V12:V13"/>
    <mergeCell ref="A12:A15"/>
    <mergeCell ref="J12:M15"/>
    <mergeCell ref="H15:I15"/>
    <mergeCell ref="P15:Q15"/>
    <mergeCell ref="T13:U13"/>
    <mergeCell ref="V14:V15"/>
    <mergeCell ref="H17:I17"/>
    <mergeCell ref="L17:M17"/>
    <mergeCell ref="D19:E19"/>
    <mergeCell ref="V16:V17"/>
    <mergeCell ref="D9:E9"/>
    <mergeCell ref="D11:E11"/>
    <mergeCell ref="L9:M9"/>
    <mergeCell ref="P9:Q9"/>
    <mergeCell ref="V8:V9"/>
    <mergeCell ref="X8:X9"/>
    <mergeCell ref="A8:A11"/>
    <mergeCell ref="F8:I11"/>
    <mergeCell ref="L11:M11"/>
    <mergeCell ref="P11:Q11"/>
    <mergeCell ref="V3:W3"/>
    <mergeCell ref="A1:AB1"/>
    <mergeCell ref="R3:U3"/>
    <mergeCell ref="X3:Y3"/>
    <mergeCell ref="Z3:AA3"/>
    <mergeCell ref="H5:I5"/>
    <mergeCell ref="L5:M5"/>
    <mergeCell ref="P5:Q5"/>
    <mergeCell ref="A4:A7"/>
    <mergeCell ref="B4:E7"/>
    <mergeCell ref="L7:M7"/>
    <mergeCell ref="P7:Q7"/>
    <mergeCell ref="H7:I7"/>
    <mergeCell ref="B3:E3"/>
    <mergeCell ref="F3:I3"/>
    <mergeCell ref="J3:M3"/>
    <mergeCell ref="N3:Q3"/>
    <mergeCell ref="T5:U5"/>
    <mergeCell ref="V6:V7"/>
    <mergeCell ref="X6:X7"/>
    <mergeCell ref="Y6:Y7"/>
    <mergeCell ref="T7:U7"/>
    <mergeCell ref="Y4:Y5"/>
    <mergeCell ref="Z4:Z7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AC12" sqref="AC12"/>
    </sheetView>
  </sheetViews>
  <sheetFormatPr defaultRowHeight="15" x14ac:dyDescent="0.25"/>
  <cols>
    <col min="1" max="1" width="16.85546875" customWidth="1"/>
    <col min="2" max="4" width="3.85546875" customWidth="1"/>
    <col min="5" max="7" width="4" customWidth="1"/>
    <col min="8" max="8" width="4.28515625" customWidth="1"/>
    <col min="9" max="9" width="3.7109375" customWidth="1"/>
    <col min="10" max="10" width="4.28515625" customWidth="1"/>
    <col min="11" max="11" width="3.5703125" customWidth="1"/>
    <col min="12" max="12" width="3.85546875" customWidth="1"/>
    <col min="13" max="13" width="3.7109375" customWidth="1"/>
    <col min="14" max="14" width="3.5703125" customWidth="1"/>
    <col min="15" max="15" width="3.42578125" customWidth="1"/>
    <col min="16" max="17" width="3.7109375" customWidth="1"/>
    <col min="18" max="20" width="3.85546875" customWidth="1"/>
    <col min="21" max="21" width="3.42578125" customWidth="1"/>
    <col min="22" max="22" width="4.5703125" customWidth="1"/>
    <col min="23" max="23" width="3.85546875" customWidth="1"/>
    <col min="24" max="24" width="4.42578125" customWidth="1"/>
    <col min="25" max="25" width="4.140625" customWidth="1"/>
    <col min="26" max="26" width="4.28515625" customWidth="1"/>
    <col min="27" max="27" width="4.42578125" customWidth="1"/>
    <col min="28" max="28" width="8.28515625" customWidth="1"/>
    <col min="29" max="29" width="14.7109375" customWidth="1"/>
    <col min="31" max="31" width="10.140625" customWidth="1"/>
  </cols>
  <sheetData>
    <row r="1" spans="1:33" ht="34.5" customHeight="1" x14ac:dyDescent="0.25">
      <c r="A1" s="343" t="s">
        <v>31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3.7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452" t="s">
        <v>118</v>
      </c>
      <c r="B4" s="322"/>
      <c r="C4" s="323"/>
      <c r="D4" s="323"/>
      <c r="E4" s="324"/>
      <c r="F4" s="264">
        <v>15</v>
      </c>
      <c r="G4" s="265">
        <v>6</v>
      </c>
      <c r="H4" s="266"/>
      <c r="I4" s="91"/>
      <c r="J4" s="264">
        <v>15</v>
      </c>
      <c r="K4" s="267">
        <v>13</v>
      </c>
      <c r="L4" s="266"/>
      <c r="M4" s="92"/>
      <c r="N4" s="264">
        <v>15</v>
      </c>
      <c r="O4" s="267">
        <v>8</v>
      </c>
      <c r="P4" s="266"/>
      <c r="Q4" s="91"/>
      <c r="R4" s="268">
        <v>15</v>
      </c>
      <c r="S4" s="269">
        <v>0</v>
      </c>
      <c r="T4" s="90"/>
      <c r="U4" s="92"/>
      <c r="V4" s="331">
        <f>T5+P5+L5+H5</f>
        <v>8</v>
      </c>
      <c r="W4" s="333">
        <f>V4+V6</f>
        <v>8</v>
      </c>
      <c r="X4" s="336">
        <f>J4+J5+L4+N4+N5+P4+H4+F4+F5+R4+R5+T4</f>
        <v>120</v>
      </c>
      <c r="Y4" s="338">
        <f>K5+K4+M4+O5+O4+U4+I4+G4+G5+Q4+S4+S5</f>
        <v>52</v>
      </c>
      <c r="Z4" s="357">
        <f>X4+X6</f>
        <v>120</v>
      </c>
      <c r="AA4" s="360">
        <f>Y4+Y6</f>
        <v>52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>
        <f>Z4/AA4</f>
        <v>2.3076923076923075</v>
      </c>
    </row>
    <row r="5" spans="1:33" ht="15.75" customHeight="1" thickBot="1" x14ac:dyDescent="0.3">
      <c r="A5" s="320"/>
      <c r="B5" s="325"/>
      <c r="C5" s="326"/>
      <c r="D5" s="326"/>
      <c r="E5" s="327"/>
      <c r="F5" s="93">
        <v>15</v>
      </c>
      <c r="G5" s="94">
        <v>8</v>
      </c>
      <c r="H5" s="418">
        <f>IF(AND(F4=0,F5=0),0,1)*0+IF(AND(F4&gt;G4,F5&gt;G5),1,0)*2+IF(AND(F4&lt;G4,F5&lt;G5),1,0)*IF(AND(F4=0,F5=0),0,1)+IF(H4&gt;I4,1,0)*2+IF(H4&lt;I4,1,0)*1</f>
        <v>2</v>
      </c>
      <c r="I5" s="419"/>
      <c r="J5" s="93">
        <v>15</v>
      </c>
      <c r="K5" s="94">
        <v>10</v>
      </c>
      <c r="L5" s="418">
        <f>IF(AND(J4=0,J5=0),0,1)*0+IF(AND(J4&gt;K4,J5&gt;K5),1,0)*2+IF(AND(J4&lt;K4,J5&lt;K5),1,0)*IF(AND(J4=0,J5=0),0,1)+IF(L4&gt;M4,1,0)*2+IF(L4&lt;M4,1,0)*1</f>
        <v>2</v>
      </c>
      <c r="M5" s="419"/>
      <c r="N5" s="93">
        <v>15</v>
      </c>
      <c r="O5" s="94">
        <v>7</v>
      </c>
      <c r="P5" s="418">
        <f>IF(AND(N4=0,N5=0),0,1)*0+IF(AND(N4&gt;O4,N5&gt;O5),1,0)*2+IF(AND(N4&lt;O4,N5&lt;O5),1,0)*IF(AND(N4=0,N5=0),0,1)+IF(P4&gt;Q4,1,0)*2+IF(P4&lt;Q4,1,0)*1</f>
        <v>2</v>
      </c>
      <c r="Q5" s="419"/>
      <c r="R5" s="101">
        <v>15</v>
      </c>
      <c r="S5" s="102">
        <v>0</v>
      </c>
      <c r="T5" s="354">
        <f>IF(AND(R4=0,R5=0),0,1)*0+IF(AND(R4&gt;S4,R5&gt;S5),1,0)*2+IF(AND(R4&lt;S4,R5&lt;S5),1,0)*IF(AND(R4=0,R5=0),0,1)+IF(T4&gt;U4,1,0)*2+IF(T4&lt;U4,1,0)*1</f>
        <v>2</v>
      </c>
      <c r="U5" s="355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87"/>
      <c r="G6" s="288"/>
      <c r="H6" s="289"/>
      <c r="I6" s="138"/>
      <c r="J6" s="287"/>
      <c r="K6" s="288"/>
      <c r="L6" s="289"/>
      <c r="M6" s="139"/>
      <c r="N6" s="287"/>
      <c r="O6" s="288"/>
      <c r="P6" s="289"/>
      <c r="Q6" s="138"/>
      <c r="R6" s="290"/>
      <c r="S6" s="291"/>
      <c r="T6" s="75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453"/>
      <c r="B7" s="328"/>
      <c r="C7" s="329"/>
      <c r="D7" s="329"/>
      <c r="E7" s="330"/>
      <c r="F7" s="138"/>
      <c r="G7" s="136"/>
      <c r="H7" s="426">
        <f>IF(AND(F6=0,F7=0),0,1)*0+IF(AND(F6&gt;G6,F7&gt;G7),1,0)*2+IF(AND(F6&lt;G6,F7&lt;G7),1,0)*IF(AND(F6=0,F7=0),0,1)+IF(H6&gt;I6,1,0)*2+IF(H6&lt;I6,1,0)*1</f>
        <v>0</v>
      </c>
      <c r="I7" s="449"/>
      <c r="J7" s="137"/>
      <c r="K7" s="136"/>
      <c r="L7" s="450">
        <f>IF(AND(J6=0,J7=0),0,1)*0+IF(AND(J6&gt;K6,J7&gt;K7),1,0)*2+IF(AND(J6&lt;K6,J7&lt;K7),1,0)*IF(AND(J6=0,J7=0),0,1)+IF(L6&gt;M6,1,0)*2+IF(L6&lt;M6,1,0)*1</f>
        <v>0</v>
      </c>
      <c r="M7" s="451"/>
      <c r="N7" s="140"/>
      <c r="O7" s="136"/>
      <c r="P7" s="450">
        <f>IF(AND(N6=0,N7=0),0,1)*0+IF(AND(N6&gt;O6,N7&gt;O7),1,0)*2+IF(AND(N6&lt;O6,N7&lt;O7),1,0)*IF(AND(N6=0,N7=0),0,1)+IF(P6&gt;Q6,1,0)*2+IF(P6&lt;Q6,1,0)*1</f>
        <v>0</v>
      </c>
      <c r="Q7" s="451"/>
      <c r="R7" s="65"/>
      <c r="S7" s="64"/>
      <c r="T7" s="341">
        <f>IF(AND(R6=0,R7=0),0,1)*0+IF(AND(R6&gt;S6,R7&gt;S7),1,0)*2+IF(AND(R6&lt;S6,R7&lt;S7),1,0)*IF(AND(R6=0,R7=0),0,1)+IF(T6&gt;U6,1,0)*2+IF(T6&lt;U6,1,0)*1</f>
        <v>0</v>
      </c>
      <c r="U7" s="342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452" t="s">
        <v>119</v>
      </c>
      <c r="B8" s="4">
        <f>G4</f>
        <v>6</v>
      </c>
      <c r="C8" s="5">
        <f>F4</f>
        <v>15</v>
      </c>
      <c r="D8" s="6">
        <f>I4</f>
        <v>0</v>
      </c>
      <c r="E8" s="7">
        <f>H4</f>
        <v>0</v>
      </c>
      <c r="F8" s="442"/>
      <c r="G8" s="422"/>
      <c r="H8" s="422"/>
      <c r="I8" s="423"/>
      <c r="J8" s="275">
        <v>3</v>
      </c>
      <c r="K8" s="258">
        <v>15</v>
      </c>
      <c r="L8" s="95"/>
      <c r="M8" s="96"/>
      <c r="N8" s="97">
        <v>10</v>
      </c>
      <c r="O8" s="98">
        <v>15</v>
      </c>
      <c r="P8" s="95"/>
      <c r="Q8" s="103"/>
      <c r="R8" s="104">
        <v>15</v>
      </c>
      <c r="S8" s="98">
        <v>0</v>
      </c>
      <c r="T8" s="87"/>
      <c r="U8" s="66"/>
      <c r="V8" s="331">
        <f>T9+P9+L9+D9</f>
        <v>5</v>
      </c>
      <c r="W8" s="333">
        <f>V8+V10</f>
        <v>5</v>
      </c>
      <c r="X8" s="336">
        <f>J8+J9+L8+N8+N9+P8+D8+B8+B9+R8+R9+T8</f>
        <v>75</v>
      </c>
      <c r="Y8" s="338">
        <f>K9+K8+M8+O9+O8+U8+E8+C8+C9+S8+S9+Q8</f>
        <v>90</v>
      </c>
      <c r="Z8" s="336">
        <f>X8+X10</f>
        <v>75</v>
      </c>
      <c r="AA8" s="338">
        <f>Y8+Y10</f>
        <v>90</v>
      </c>
      <c r="AB8" s="363" t="s">
        <v>138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7">
        <f t="shared" ref="AF8" si="0">AD8/AE8</f>
        <v>0.33333333333333331</v>
      </c>
      <c r="AG8" s="352">
        <f t="shared" ref="AG8" si="1">Z8/AA8</f>
        <v>0.83333333333333337</v>
      </c>
    </row>
    <row r="9" spans="1:33" ht="15.75" customHeight="1" thickBot="1" x14ac:dyDescent="0.3">
      <c r="A9" s="320"/>
      <c r="B9" s="8">
        <f>G5</f>
        <v>8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371"/>
      <c r="G9" s="372"/>
      <c r="H9" s="372"/>
      <c r="I9" s="373"/>
      <c r="J9" s="99">
        <v>8</v>
      </c>
      <c r="K9" s="100">
        <v>15</v>
      </c>
      <c r="L9" s="418">
        <f>IF(AND(J8=0,J9=0),0,1)*0+IF(AND(J8&gt;K8,J9&gt;K9),1,0)*2+IF(AND(J8&lt;K8,J9&lt;K9),1,0)*IF(AND(J8=0,J9=0),0,1)+IF(L8&gt;M8,1,0)*2+IF(L8&lt;M8,1,0)*1</f>
        <v>1</v>
      </c>
      <c r="M9" s="419"/>
      <c r="N9" s="99">
        <v>10</v>
      </c>
      <c r="O9" s="100">
        <v>15</v>
      </c>
      <c r="P9" s="418">
        <f>IF(AND(N8=0,N9=0),0,1)*0+IF(AND(N8&gt;O8,N9&gt;O9),1,0)*2+IF(AND(N8&lt;O8,N9&lt;O9),1,0)*IF(AND(N8=0,N9=0),0,1)+IF(P8&gt;Q8,1,0)*2+IF(P8&lt;Q8,1,0)*1</f>
        <v>1</v>
      </c>
      <c r="Q9" s="419"/>
      <c r="R9" s="106">
        <v>15</v>
      </c>
      <c r="S9" s="100">
        <v>0</v>
      </c>
      <c r="T9" s="377">
        <f>IF(AND(R8=0,R9=0),0,1)*0+IF(AND(R8&gt;S8,R9&gt;S9),1,0)*2+IF(AND(R8&lt;S8,R9&lt;S9),1,0)*IF(AND(R8=0,R9=0),0,1)+IF(T8&gt;U8,1,0)*2+IF(T8&lt;U8,1,0)*1</f>
        <v>2</v>
      </c>
      <c r="U9" s="378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371"/>
      <c r="G10" s="372"/>
      <c r="H10" s="372"/>
      <c r="I10" s="373"/>
      <c r="J10" s="244"/>
      <c r="K10" s="245"/>
      <c r="L10" s="278"/>
      <c r="M10" s="66"/>
      <c r="N10" s="244"/>
      <c r="O10" s="245"/>
      <c r="P10" s="278"/>
      <c r="Q10" s="67"/>
      <c r="R10" s="247"/>
      <c r="S10" s="245"/>
      <c r="T10" s="67"/>
      <c r="U10" s="71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453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374"/>
      <c r="G11" s="375"/>
      <c r="H11" s="375"/>
      <c r="I11" s="376"/>
      <c r="J11" s="72"/>
      <c r="K11" s="73"/>
      <c r="L11" s="426">
        <f>IF(AND(J10=0,J11=0),0,1)*0+IF(AND(J10&gt;K10,J11&gt;K11),1,0)*2+IF(AND(J10&lt;K10,J11&lt;K11),1,0)*IF(AND(J10=0,J11=0),0,1)+IF(L10&gt;M10,1,0)*2+IF(L10&lt;M10,1,0)*1</f>
        <v>0</v>
      </c>
      <c r="M11" s="449"/>
      <c r="N11" s="72"/>
      <c r="O11" s="73"/>
      <c r="P11" s="450">
        <f>IF(AND(N10=0,N11=0),0,1)*0+IF(AND(N10&gt;O10,N11&gt;O11),1,0)*2+IF(AND(N10&lt;O10,N11&lt;O11),1,0)*IF(AND(N10=0,N11=0),0,1)+IF(P10&gt;Q10,1,0)*2+IF(P10&lt;Q10,1,0)*1</f>
        <v>0</v>
      </c>
      <c r="Q11" s="451"/>
      <c r="R11" s="74"/>
      <c r="S11" s="73"/>
      <c r="T11" s="341">
        <f>IF(AND(R10=0,R11=0),0,1)*0+IF(AND(R10&gt;S10,R11&gt;S11),1,0)*2+IF(AND(R10&lt;S10,R11&lt;S11),1,0)*IF(AND(R10=0,R11=0),0,1)+IF(T10&gt;U10,1,0)*2+IF(T10&lt;U10,1,0)*1</f>
        <v>0</v>
      </c>
      <c r="U11" s="342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452" t="s">
        <v>116</v>
      </c>
      <c r="B12" s="44">
        <f>K4</f>
        <v>13</v>
      </c>
      <c r="C12" s="61">
        <f>J4</f>
        <v>15</v>
      </c>
      <c r="D12" s="59">
        <f>M4</f>
        <v>0</v>
      </c>
      <c r="E12" s="66">
        <f>L4</f>
        <v>0</v>
      </c>
      <c r="F12" s="280">
        <f>K8</f>
        <v>15</v>
      </c>
      <c r="G12" s="281">
        <f>J8</f>
        <v>3</v>
      </c>
      <c r="H12" s="282">
        <f>M8</f>
        <v>0</v>
      </c>
      <c r="I12" s="67">
        <f>L8</f>
        <v>0</v>
      </c>
      <c r="J12" s="421"/>
      <c r="K12" s="422"/>
      <c r="L12" s="422"/>
      <c r="M12" s="423"/>
      <c r="N12" s="283">
        <v>15</v>
      </c>
      <c r="O12" s="258">
        <v>7</v>
      </c>
      <c r="P12" s="95"/>
      <c r="Q12" s="103"/>
      <c r="R12" s="104">
        <v>15</v>
      </c>
      <c r="S12" s="98">
        <v>0</v>
      </c>
      <c r="T12" s="67"/>
      <c r="U12" s="172"/>
      <c r="V12" s="331">
        <f>P13+H13+D13+T13</f>
        <v>7</v>
      </c>
      <c r="W12" s="333">
        <f>V12+V14</f>
        <v>7</v>
      </c>
      <c r="X12" s="336">
        <f>H12+F12+F13+D12+B12+B13+N12+N13+P12+R12+R13+T12</f>
        <v>113</v>
      </c>
      <c r="Y12" s="338">
        <f>I12+G12+G13+E12+C12+C13+O13+O12+U12+S12+S13+Q12</f>
        <v>56</v>
      </c>
      <c r="Z12" s="336">
        <f>X12+X14</f>
        <v>113</v>
      </c>
      <c r="AA12" s="338">
        <f>Y12+Y14</f>
        <v>56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367">
        <f t="shared" ref="AF12" si="2">AD12/AE12</f>
        <v>3</v>
      </c>
      <c r="AG12" s="352">
        <f t="shared" ref="AG12" si="3">Z12/AA12</f>
        <v>2.0178571428571428</v>
      </c>
    </row>
    <row r="13" spans="1:33" ht="15.75" customHeight="1" thickBot="1" x14ac:dyDescent="0.3">
      <c r="A13" s="320"/>
      <c r="B13" s="60">
        <f>K5</f>
        <v>10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15</v>
      </c>
      <c r="G13" s="19">
        <f>J9</f>
        <v>8</v>
      </c>
      <c r="H13" s="426">
        <f>IF(AND(F12=0,F13=0),0,1)*0+IF(AND(F12&gt;G12,F13&gt;G13),1,0)*2+IF(AND(F12&lt;G12,F13&lt;G13),1,0)*IF(AND(F12=0,F13=0),0,1)+IF(H12&gt;I12,1,0)*2+IF(H12&lt;I12,1,0)*1</f>
        <v>2</v>
      </c>
      <c r="I13" s="449"/>
      <c r="J13" s="371"/>
      <c r="K13" s="372"/>
      <c r="L13" s="372"/>
      <c r="M13" s="373"/>
      <c r="N13" s="99">
        <v>15</v>
      </c>
      <c r="O13" s="100">
        <v>8</v>
      </c>
      <c r="P13" s="354">
        <f>IF(AND(N12=0,N13=0),0,1)*0+IF(AND(N12&gt;O12,N13&gt;O13),1,0)*2+IF(AND(N12&lt;O12,N13&lt;O13),1,0)*IF(AND(N12=0,N13=0),0,1)+IF(P12&gt;Q12,1,0)*2+IF(P12&lt;Q12,1,0)*1</f>
        <v>2</v>
      </c>
      <c r="Q13" s="441"/>
      <c r="R13" s="106">
        <v>15</v>
      </c>
      <c r="S13" s="100">
        <v>0</v>
      </c>
      <c r="T13" s="433">
        <f>IF(AND(R12=0,R13=0),0,1)*0+IF(AND(R12&gt;S12,R13&gt;S13),1,0)*2+IF(AND(R12&lt;S12,R13&lt;S13),1,0)*IF(AND(R12=0,R13=0),0,1)+IF(T12&gt;U12,1,0)*2+IF(T12&lt;U12,1,0)*1</f>
        <v>2</v>
      </c>
      <c r="U13" s="434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41">
        <f>K10</f>
        <v>0</v>
      </c>
      <c r="G14" s="242">
        <f>J10</f>
        <v>0</v>
      </c>
      <c r="H14" s="243">
        <f>M10</f>
        <v>0</v>
      </c>
      <c r="I14" s="67">
        <f>L10</f>
        <v>0</v>
      </c>
      <c r="J14" s="371"/>
      <c r="K14" s="372"/>
      <c r="L14" s="372"/>
      <c r="M14" s="373"/>
      <c r="N14" s="244"/>
      <c r="O14" s="245"/>
      <c r="P14" s="278"/>
      <c r="Q14" s="67"/>
      <c r="R14" s="247"/>
      <c r="S14" s="245"/>
      <c r="T14" s="67"/>
      <c r="U14" s="16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453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49"/>
      <c r="J15" s="374"/>
      <c r="K15" s="375"/>
      <c r="L15" s="375"/>
      <c r="M15" s="376"/>
      <c r="N15" s="72"/>
      <c r="O15" s="73"/>
      <c r="P15" s="426">
        <f>IF(AND(N14=0,N15=0),0,1)*0+IF(AND(N14&gt;O14,N15&gt;O15),1,0)*2+IF(AND(N14&lt;O14,N15&lt;O15),1,0)*IF(AND(N14=0,N15=0),0,1)+IF(P14&gt;Q14,1,0)*2+IF(P14&lt;Q14,1,0)*1</f>
        <v>0</v>
      </c>
      <c r="Q15" s="449"/>
      <c r="R15" s="74"/>
      <c r="S15" s="73"/>
      <c r="T15" s="433">
        <f>IF(AND(R14=0,R15=0),0,1)*0+IF(AND(R14&gt;S14,R15&gt;S15),1,0)*2+IF(AND(R14&lt;S14,R15&lt;S15),1,0)*IF(AND(R14=0,R15=0),0,1)+IF(T14&gt;U14,1,0)*2+IF(T14&lt;U14,1,0)*1</f>
        <v>0</v>
      </c>
      <c r="U15" s="434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452" t="s">
        <v>120</v>
      </c>
      <c r="B16" s="44">
        <f>O4</f>
        <v>8</v>
      </c>
      <c r="C16" s="61">
        <f>N4</f>
        <v>15</v>
      </c>
      <c r="D16" s="59">
        <f>Q4</f>
        <v>0</v>
      </c>
      <c r="E16" s="24">
        <f>P4</f>
        <v>0</v>
      </c>
      <c r="F16" s="280">
        <f>O8</f>
        <v>15</v>
      </c>
      <c r="G16" s="281">
        <f>N8</f>
        <v>10</v>
      </c>
      <c r="H16" s="282">
        <f>Q8</f>
        <v>0</v>
      </c>
      <c r="I16" s="252">
        <f>P8</f>
        <v>0</v>
      </c>
      <c r="J16" s="284">
        <f>O12</f>
        <v>7</v>
      </c>
      <c r="K16" s="285">
        <f>N12</f>
        <v>15</v>
      </c>
      <c r="L16" s="286">
        <f>Q12</f>
        <v>0</v>
      </c>
      <c r="M16" s="256">
        <f>P12</f>
        <v>0</v>
      </c>
      <c r="N16" s="421"/>
      <c r="O16" s="422"/>
      <c r="P16" s="422"/>
      <c r="Q16" s="423"/>
      <c r="R16" s="257">
        <v>15</v>
      </c>
      <c r="S16" s="258">
        <v>0</v>
      </c>
      <c r="T16" s="133"/>
      <c r="U16" s="134"/>
      <c r="V16" s="331">
        <f>H17+D17+L17+T17</f>
        <v>6</v>
      </c>
      <c r="W16" s="333">
        <f>V16+V18</f>
        <v>6</v>
      </c>
      <c r="X16" s="336">
        <f>J16+J17+L16+B16+B17+D16+F16+F17+H16+R16+R17+T16</f>
        <v>90</v>
      </c>
      <c r="Y16" s="338">
        <f>K17+K16+M16+C17+C16+E16+I16+G16+G17+S16+S17+U16</f>
        <v>80</v>
      </c>
      <c r="Z16" s="336">
        <f>X16+X18</f>
        <v>90</v>
      </c>
      <c r="AA16" s="338">
        <f>Y16+Y18</f>
        <v>80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1</v>
      </c>
      <c r="AG16" s="352">
        <f t="shared" ref="AG16" si="5">Z16/AA16</f>
        <v>1.125</v>
      </c>
    </row>
    <row r="17" spans="1:33" ht="15.75" customHeight="1" thickBot="1" x14ac:dyDescent="0.3">
      <c r="A17" s="320"/>
      <c r="B17" s="60">
        <f>O5</f>
        <v>7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15</v>
      </c>
      <c r="G17" s="19">
        <f>N9</f>
        <v>10</v>
      </c>
      <c r="H17" s="426">
        <f>IF(AND(F16=0,F17=0),0,1)*0+IF(AND(F16&gt;G16,F17&gt;G17),1,0)*2+IF(AND(F16&lt;G16,F17&lt;G17),1,0)*IF(AND(F16=0,F17=0),0,1)+IF(H16&gt;I16,1,0)*2+IF(H16&lt;I16,1,0)*1</f>
        <v>2</v>
      </c>
      <c r="I17" s="449"/>
      <c r="J17" s="60">
        <f>O13</f>
        <v>8</v>
      </c>
      <c r="K17" s="62">
        <f>N13</f>
        <v>15</v>
      </c>
      <c r="L17" s="426">
        <f>IF(AND(J16=0,J17=0),0,1)*0+IF(AND(J16&gt;K16,J17&gt;K17),1,0)*2+IF(AND(J16&lt;K16,J17&lt;K17),1,0)*IF(AND(J16=0,J17=0),0,1)+IF(L16&gt;M16,1,0)*2+IF(L16&lt;M16,1,0)*1</f>
        <v>1</v>
      </c>
      <c r="M17" s="449"/>
      <c r="N17" s="371"/>
      <c r="O17" s="372"/>
      <c r="P17" s="372"/>
      <c r="Q17" s="373"/>
      <c r="R17" s="106">
        <v>15</v>
      </c>
      <c r="S17" s="100">
        <v>0</v>
      </c>
      <c r="T17" s="433">
        <f>IF(AND(R16=0,R17=0),0,1)*0+IF(AND(R16&gt;S16,R17&gt;S17),1,0)*2+IF(AND(R16&lt;S16,R17&lt;S17),1,0)*IF(AND(R16=0,R17=0),0,1)+IF(T16&gt;U16,1,0)*2+IF(T16&lt;U16,1,0)*1</f>
        <v>2</v>
      </c>
      <c r="U17" s="434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41">
        <f>O10</f>
        <v>0</v>
      </c>
      <c r="G18" s="242">
        <f>N10</f>
        <v>0</v>
      </c>
      <c r="H18" s="27">
        <f>Q10</f>
        <v>0</v>
      </c>
      <c r="I18" s="67">
        <f>P10</f>
        <v>0</v>
      </c>
      <c r="J18" s="244">
        <f>O14</f>
        <v>0</v>
      </c>
      <c r="K18" s="245">
        <f>N14</f>
        <v>0</v>
      </c>
      <c r="L18" s="26">
        <f>Q14</f>
        <v>0</v>
      </c>
      <c r="M18" s="66">
        <f>P14</f>
        <v>0</v>
      </c>
      <c r="N18" s="371"/>
      <c r="O18" s="372"/>
      <c r="P18" s="372"/>
      <c r="Q18" s="373"/>
      <c r="R18" s="261"/>
      <c r="S18" s="262"/>
      <c r="T18" s="55"/>
      <c r="U18" s="171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453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50">
        <f>IF(AND(F18=0,F19=0),0,1)*0+IF(AND(F18&gt;G18,F19&gt;G19),1,0)*2+IF(AND(F18&lt;G18,F19&lt;G19),1,0)*IF(AND(F18=0,F19=0),0,1)+IF(H18&gt;I18,1,0)*2+IF(H18&lt;I18,1,0)*1</f>
        <v>0</v>
      </c>
      <c r="I19" s="451"/>
      <c r="J19" s="72">
        <f>O15</f>
        <v>0</v>
      </c>
      <c r="K19" s="73">
        <f>N15</f>
        <v>0</v>
      </c>
      <c r="L19" s="450">
        <f>IF(AND(J18=0,J19=0),0,1)*0+IF(AND(J18&gt;K18,J19&gt;K19),1,0)*2+IF(AND(J18&lt;K18,J19&lt;K19),1,0)*IF(AND(J18=0,J19=0),0,1)+IF(L18&gt;M18,1,0)*2+IF(L18&lt;M18,1,0)*1</f>
        <v>0</v>
      </c>
      <c r="M19" s="451"/>
      <c r="N19" s="374"/>
      <c r="O19" s="375"/>
      <c r="P19" s="375"/>
      <c r="Q19" s="376"/>
      <c r="R19" s="57"/>
      <c r="S19" s="58"/>
      <c r="T19" s="433">
        <f>IF(AND(R18=0,R19=0),0,1)*0+IF(AND(R18&gt;S18,R19&gt;S19),1,0)*2+IF(AND(R18&lt;S18,R19&lt;S19),1,0)*IF(AND(R18=0,R19=0),0,1)+IF(T18&gt;U18,1,0)*2+IF(T18&lt;U18,1,0)*1</f>
        <v>0</v>
      </c>
      <c r="U19" s="434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452" t="s">
        <v>117</v>
      </c>
      <c r="B20" s="44">
        <f>S4</f>
        <v>0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15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15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120</v>
      </c>
      <c r="Z20" s="379">
        <f>X20+X22</f>
        <v>0</v>
      </c>
      <c r="AA20" s="381">
        <f>Y20+Y22</f>
        <v>120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7">
        <f t="shared" ref="AF20" si="6">AD20/AE20</f>
        <v>0</v>
      </c>
      <c r="AG20" s="352">
        <f t="shared" ref="AG20" si="7">Z20/AA20</f>
        <v>0</v>
      </c>
    </row>
    <row r="21" spans="1:33" ht="15.75" customHeight="1" thickBot="1" x14ac:dyDescent="0.3">
      <c r="A21" s="320"/>
      <c r="B21" s="60">
        <f>S5</f>
        <v>0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454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Y27" sqref="Y27"/>
    </sheetView>
  </sheetViews>
  <sheetFormatPr defaultRowHeight="15" x14ac:dyDescent="0.25"/>
  <cols>
    <col min="1" max="1" width="17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5" width="3.7109375" customWidth="1"/>
    <col min="16" max="16" width="4.5703125" customWidth="1"/>
    <col min="17" max="17" width="3.5703125" customWidth="1"/>
    <col min="18" max="18" width="3.85546875" customWidth="1"/>
    <col min="19" max="19" width="3.42578125" customWidth="1"/>
    <col min="20" max="22" width="3.5703125" customWidth="1"/>
    <col min="23" max="23" width="4.85546875" customWidth="1"/>
    <col min="24" max="25" width="4.28515625" customWidth="1"/>
    <col min="26" max="26" width="4.42578125" customWidth="1"/>
    <col min="27" max="27" width="4.7109375" customWidth="1"/>
    <col min="28" max="28" width="8" customWidth="1"/>
    <col min="31" max="31" width="9.5703125" customWidth="1"/>
  </cols>
  <sheetData>
    <row r="1" spans="1:33" ht="37.5" customHeight="1" x14ac:dyDescent="0.25">
      <c r="A1" s="343" t="s">
        <v>13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41</v>
      </c>
      <c r="B4" s="322"/>
      <c r="C4" s="323"/>
      <c r="D4" s="323"/>
      <c r="E4" s="324"/>
      <c r="F4" s="455">
        <v>13</v>
      </c>
      <c r="G4" s="456">
        <v>15</v>
      </c>
      <c r="H4" s="457">
        <v>9</v>
      </c>
      <c r="I4" s="138">
        <v>11</v>
      </c>
      <c r="J4" s="455">
        <v>9</v>
      </c>
      <c r="K4" s="458">
        <v>15</v>
      </c>
      <c r="L4" s="457"/>
      <c r="M4" s="139"/>
      <c r="N4" s="455">
        <v>15</v>
      </c>
      <c r="O4" s="458">
        <v>5</v>
      </c>
      <c r="P4" s="457"/>
      <c r="Q4" s="138"/>
      <c r="R4" s="459">
        <v>15</v>
      </c>
      <c r="S4" s="460">
        <v>8</v>
      </c>
      <c r="T4" s="144"/>
      <c r="U4" s="139"/>
      <c r="V4" s="331">
        <f>T5+P5+L5+H5</f>
        <v>6</v>
      </c>
      <c r="W4" s="333">
        <f>V4+V6</f>
        <v>6</v>
      </c>
      <c r="X4" s="336">
        <f>J4+J5+L4+N4+N5+P4+H4+F4+F5+R4+R5+T4</f>
        <v>119</v>
      </c>
      <c r="Y4" s="338">
        <f>K5+K4+M4+O5+O4+U4+I4+G4+G5+Q4+S4+S5</f>
        <v>89</v>
      </c>
      <c r="Z4" s="357">
        <f>X4+X6</f>
        <v>119</v>
      </c>
      <c r="AA4" s="360">
        <f>Y4+Y6</f>
        <v>89</v>
      </c>
      <c r="AB4" s="363" t="s">
        <v>140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7">
        <f>AD4/AE4</f>
        <v>1.25</v>
      </c>
      <c r="AG4" s="352">
        <f>Z4/AA4</f>
        <v>1.3370786516853932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15</v>
      </c>
      <c r="G5" s="147">
        <v>8</v>
      </c>
      <c r="H5" s="426">
        <f>IF(AND(F4=0,F5=0),0,1)*0+IF(AND(F4&gt;G4,F5&gt;G5),1,0)*2+IF(AND(F4&lt;G4,F5&lt;G5),1,0)*IF(AND(F4=0,F5=0),0,1)+IF(H4&gt;I4,1,0)*2+IF(H4&lt;I4,1,0)*1</f>
        <v>1</v>
      </c>
      <c r="I5" s="427"/>
      <c r="J5" s="146">
        <v>13</v>
      </c>
      <c r="K5" s="147">
        <v>15</v>
      </c>
      <c r="L5" s="426">
        <f>IF(AND(J4=0,J5=0),0,1)*0+IF(AND(J4&gt;K4,J5&gt;K5),1,0)*2+IF(AND(J4&lt;K4,J5&lt;K5),1,0)*IF(AND(J4=0,J5=0),0,1)+IF(L4&gt;M4,1,0)*2+IF(L4&lt;M4,1,0)*1</f>
        <v>1</v>
      </c>
      <c r="M5" s="427"/>
      <c r="N5" s="146">
        <v>15</v>
      </c>
      <c r="O5" s="147">
        <v>8</v>
      </c>
      <c r="P5" s="426">
        <f>IF(AND(N4=0,N5=0),0,1)*0+IF(AND(N4&gt;O4,N5&gt;O5),1,0)*2+IF(AND(N4&lt;O4,N5&lt;O5),1,0)*IF(AND(N4=0,N5=0),0,1)+IF(P4&gt;Q4,1,0)*2+IF(P4&lt;Q4,1,0)*1</f>
        <v>2</v>
      </c>
      <c r="Q5" s="427"/>
      <c r="R5" s="153">
        <v>15</v>
      </c>
      <c r="S5" s="148">
        <v>4</v>
      </c>
      <c r="T5" s="411">
        <f>IF(AND(R4=0,R5=0),0,1)*0+IF(AND(R4&gt;S4,R5&gt;S5),1,0)*2+IF(AND(R4&lt;S4,R5&lt;S5),1,0)*IF(AND(R4=0,R5=0),0,1)+IF(T4&gt;U4,1,0)*2+IF(T4&lt;U4,1,0)*1</f>
        <v>2</v>
      </c>
      <c r="U5" s="412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70"/>
      <c r="G6" s="271"/>
      <c r="H6" s="272"/>
      <c r="I6" s="138"/>
      <c r="J6" s="270"/>
      <c r="K6" s="271"/>
      <c r="L6" s="272"/>
      <c r="M6" s="139"/>
      <c r="N6" s="270"/>
      <c r="O6" s="271"/>
      <c r="P6" s="272"/>
      <c r="Q6" s="138"/>
      <c r="R6" s="273"/>
      <c r="S6" s="274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26">
        <f>IF(AND(F6=0,F7=0),0,1)*0+IF(AND(F6&gt;G6,F7&gt;G7),1,0)*2+IF(AND(F6&lt;G6,F7&lt;G7),1,0)*IF(AND(F6=0,F7=0),0,1)+IF(H6&gt;I6,1,0)*2+IF(H6&lt;I6,1,0)*1</f>
        <v>0</v>
      </c>
      <c r="I7" s="427"/>
      <c r="J7" s="137"/>
      <c r="K7" s="136"/>
      <c r="L7" s="450">
        <f>IF(AND(J6=0,J7=0),0,1)*0+IF(AND(J6&gt;K6,J7&gt;K7),1,0)*2+IF(AND(J6&lt;K6,J7&lt;K7),1,0)*IF(AND(J6=0,J7=0),0,1)+IF(L6&gt;M6,1,0)*2+IF(L6&lt;M6,1,0)*1</f>
        <v>0</v>
      </c>
      <c r="M7" s="451"/>
      <c r="N7" s="140"/>
      <c r="O7" s="136"/>
      <c r="P7" s="450">
        <f>IF(AND(N6=0,N7=0),0,1)*0+IF(AND(N6&gt;O6,N7&gt;O7),1,0)*2+IF(AND(N6&lt;O6,N7&lt;O7),1,0)*IF(AND(N6=0,N7=0),0,1)+IF(P6&gt;Q6,1,0)*2+IF(P6&lt;Q6,1,0)*1</f>
        <v>0</v>
      </c>
      <c r="Q7" s="45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42</v>
      </c>
      <c r="B8" s="4">
        <f>G4</f>
        <v>15</v>
      </c>
      <c r="C8" s="5">
        <f>F4</f>
        <v>13</v>
      </c>
      <c r="D8" s="6">
        <f>I4</f>
        <v>11</v>
      </c>
      <c r="E8" s="7">
        <f>H4</f>
        <v>9</v>
      </c>
      <c r="F8" s="461"/>
      <c r="G8" s="462"/>
      <c r="H8" s="462"/>
      <c r="I8" s="463"/>
      <c r="J8" s="464">
        <v>15</v>
      </c>
      <c r="K8" s="285">
        <v>8</v>
      </c>
      <c r="L8" s="114"/>
      <c r="M8" s="66"/>
      <c r="N8" s="115">
        <v>13</v>
      </c>
      <c r="O8" s="116">
        <v>15</v>
      </c>
      <c r="P8" s="114">
        <v>11</v>
      </c>
      <c r="Q8" s="67">
        <v>5</v>
      </c>
      <c r="R8" s="117">
        <v>15</v>
      </c>
      <c r="S8" s="116">
        <v>7</v>
      </c>
      <c r="T8" s="118"/>
      <c r="U8" s="66"/>
      <c r="V8" s="331">
        <f>T9+P9+L9+D9</f>
        <v>8</v>
      </c>
      <c r="W8" s="333">
        <f>V8+V10</f>
        <v>8</v>
      </c>
      <c r="X8" s="336">
        <f>J8+J9+L8+N8+N9+P8+D8+B8+B9+R8+R9+T8</f>
        <v>133</v>
      </c>
      <c r="Y8" s="338">
        <f>K9+K8+M8+O9+O8+U8+E8+C8+C9+S8+S9+Q8</f>
        <v>97</v>
      </c>
      <c r="Z8" s="336">
        <f>X8+X10</f>
        <v>133</v>
      </c>
      <c r="AA8" s="338">
        <f>Y8+Y10</f>
        <v>97</v>
      </c>
      <c r="AB8" s="363" t="s">
        <v>137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8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367">
        <f t="shared" ref="AF8" si="0">AD8/AE8</f>
        <v>4</v>
      </c>
      <c r="AG8" s="352">
        <f t="shared" ref="AG8" si="1">Z8/AA8</f>
        <v>1.3711340206185567</v>
      </c>
    </row>
    <row r="9" spans="1:33" ht="15.75" customHeight="1" thickBot="1" x14ac:dyDescent="0.3">
      <c r="A9" s="320"/>
      <c r="B9" s="8">
        <f>G5</f>
        <v>8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2</v>
      </c>
      <c r="E9" s="378"/>
      <c r="F9" s="405"/>
      <c r="G9" s="406"/>
      <c r="H9" s="406"/>
      <c r="I9" s="407"/>
      <c r="J9" s="119">
        <v>15</v>
      </c>
      <c r="K9" s="120">
        <v>9</v>
      </c>
      <c r="L9" s="426">
        <f>IF(AND(J8=0,J9=0),0,1)*0+IF(AND(J8&gt;K8,J9&gt;K9),1,0)*2+IF(AND(J8&lt;K8,J9&lt;K9),1,0)*IF(AND(J8=0,J9=0),0,1)+IF(L8&gt;M8,1,0)*2+IF(L8&lt;M8,1,0)*1</f>
        <v>2</v>
      </c>
      <c r="M9" s="427"/>
      <c r="N9" s="119">
        <v>15</v>
      </c>
      <c r="O9" s="120">
        <v>9</v>
      </c>
      <c r="P9" s="426">
        <f>IF(AND(N8=0,N9=0),0,1)*0+IF(AND(N8&gt;O8,N9&gt;O9),1,0)*2+IF(AND(N8&lt;O8,N9&lt;O9),1,0)*IF(AND(N8=0,N9=0),0,1)+IF(P8&gt;Q8,1,0)*2+IF(P8&lt;Q8,1,0)*1</f>
        <v>2</v>
      </c>
      <c r="Q9" s="427"/>
      <c r="R9" s="121">
        <v>15</v>
      </c>
      <c r="S9" s="120">
        <v>7</v>
      </c>
      <c r="T9" s="411">
        <f>IF(AND(R8=0,R9=0),0,1)*0+IF(AND(R8&gt;S8,R9&gt;S9),1,0)*2+IF(AND(R8&lt;S8,R9&lt;S9),1,0)*IF(AND(R8=0,R9=0),0,1)+IF(T8&gt;U8,1,0)*2+IF(T8&lt;U8,1,0)*1</f>
        <v>2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276"/>
      <c r="K10" s="277"/>
      <c r="L10" s="278"/>
      <c r="M10" s="66"/>
      <c r="N10" s="276"/>
      <c r="O10" s="277"/>
      <c r="P10" s="278"/>
      <c r="Q10" s="67"/>
      <c r="R10" s="279"/>
      <c r="S10" s="277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26">
        <f>IF(AND(J10=0,J11=0),0,1)*0+IF(AND(J10&gt;K10,J11&gt;K11),1,0)*2+IF(AND(J10&lt;K10,J11&lt;K11),1,0)*IF(AND(J10=0,J11=0),0,1)+IF(L10&gt;M10,1,0)*2+IF(L10&lt;M10,1,0)*1</f>
        <v>0</v>
      </c>
      <c r="M11" s="427"/>
      <c r="N11" s="72"/>
      <c r="O11" s="73"/>
      <c r="P11" s="450">
        <f>IF(AND(N10=0,N11=0),0,1)*0+IF(AND(N10&gt;O10,N11&gt;O11),1,0)*2+IF(AND(N10&lt;O10,N11&lt;O11),1,0)*IF(AND(N10=0,N11=0),0,1)+IF(P10&gt;Q10,1,0)*2+IF(P10&lt;Q10,1,0)*1</f>
        <v>0</v>
      </c>
      <c r="Q11" s="45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43</v>
      </c>
      <c r="B12" s="44">
        <f>K4</f>
        <v>15</v>
      </c>
      <c r="C12" s="61">
        <f>J4</f>
        <v>9</v>
      </c>
      <c r="D12" s="59">
        <f>M4</f>
        <v>0</v>
      </c>
      <c r="E12" s="66">
        <f>L4</f>
        <v>0</v>
      </c>
      <c r="F12" s="16">
        <f>K8</f>
        <v>8</v>
      </c>
      <c r="G12" s="17">
        <f>J8</f>
        <v>15</v>
      </c>
      <c r="H12" s="43">
        <f>M8</f>
        <v>0</v>
      </c>
      <c r="I12" s="67">
        <f>L8</f>
        <v>0</v>
      </c>
      <c r="J12" s="421"/>
      <c r="K12" s="422"/>
      <c r="L12" s="422"/>
      <c r="M12" s="423"/>
      <c r="N12" s="149">
        <v>13</v>
      </c>
      <c r="O12" s="113">
        <v>15</v>
      </c>
      <c r="P12" s="114"/>
      <c r="Q12" s="67"/>
      <c r="R12" s="117">
        <v>15</v>
      </c>
      <c r="S12" s="116">
        <v>8</v>
      </c>
      <c r="T12" s="67"/>
      <c r="U12" s="150"/>
      <c r="V12" s="331">
        <f>P13+H13+D13+T13</f>
        <v>6</v>
      </c>
      <c r="W12" s="333">
        <f>V12+V14</f>
        <v>6</v>
      </c>
      <c r="X12" s="336">
        <f>H12+F12+F13+D12+B12+B13+N12+N13+P12+R12+R13+T12</f>
        <v>103</v>
      </c>
      <c r="Y12" s="338">
        <f>I12+G12+G13+E12+C12+C13+O13+O12+U12+S12+S13+Q12</f>
        <v>92</v>
      </c>
      <c r="Z12" s="336">
        <f>X12+X14</f>
        <v>103</v>
      </c>
      <c r="AA12" s="338">
        <f>Y12+Y14</f>
        <v>92</v>
      </c>
      <c r="AB12" s="363" t="s">
        <v>138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7">
        <f t="shared" ref="AF12" si="2">AD12/AE12</f>
        <v>1</v>
      </c>
      <c r="AG12" s="352">
        <f t="shared" ref="AG12" si="3">Z12/AA12</f>
        <v>1.1195652173913044</v>
      </c>
    </row>
    <row r="13" spans="1:33" ht="15.75" customHeight="1" thickBot="1" x14ac:dyDescent="0.3">
      <c r="A13" s="320"/>
      <c r="B13" s="60">
        <f>K5</f>
        <v>15</v>
      </c>
      <c r="C13" s="62">
        <f>J5</f>
        <v>13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9</v>
      </c>
      <c r="G13" s="19">
        <f>J9</f>
        <v>15</v>
      </c>
      <c r="H13" s="426">
        <f>IF(AND(F12=0,F13=0),0,1)*0+IF(AND(F12&gt;G12,F13&gt;G13),1,0)*2+IF(AND(F12&lt;G12,F13&lt;G13),1,0)*IF(AND(F12=0,F13=0),0,1)+IF(H12&gt;I12,1,0)*2+IF(H12&lt;I12,1,0)*1</f>
        <v>1</v>
      </c>
      <c r="I13" s="427"/>
      <c r="J13" s="371"/>
      <c r="K13" s="372"/>
      <c r="L13" s="372"/>
      <c r="M13" s="373"/>
      <c r="N13" s="119">
        <v>13</v>
      </c>
      <c r="O13" s="120">
        <v>15</v>
      </c>
      <c r="P13" s="426">
        <f>IF(AND(N12=0,N13=0),0,1)*0+IF(AND(N12&gt;O12,N13&gt;O13),1,0)*2+IF(AND(N12&lt;O12,N13&lt;O13),1,0)*IF(AND(N12=0,N13=0),0,1)+IF(P12&gt;Q12,1,0)*2+IF(P12&lt;Q12,1,0)*1</f>
        <v>1</v>
      </c>
      <c r="Q13" s="427"/>
      <c r="R13" s="121">
        <v>15</v>
      </c>
      <c r="S13" s="120">
        <v>2</v>
      </c>
      <c r="T13" s="411">
        <f>IF(AND(R12=0,R13=0),0,1)*0+IF(AND(R12&gt;S12,R13&gt;S13),1,0)*2+IF(AND(R12&lt;S12,R13&lt;S13),1,0)*IF(AND(R12=0,R13=0),0,1)+IF(T12&gt;U12,1,0)*2+IF(T12&lt;U12,1,0)*1</f>
        <v>2</v>
      </c>
      <c r="U13" s="412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50">
        <f>IF(AND(F14=0,F15=0),0,1)*0+IF(AND(F14&gt;G14,F15&gt;G15),1,0)*2+IF(AND(F14&lt;G14,F15&lt;G15),1,0)*IF(AND(F14=0,F15=0),0,1)+IF(H14&gt;I14,1,0)*2+IF(H14&lt;I14,1,0)*1</f>
        <v>0</v>
      </c>
      <c r="I15" s="451"/>
      <c r="J15" s="374"/>
      <c r="K15" s="375"/>
      <c r="L15" s="375"/>
      <c r="M15" s="376"/>
      <c r="N15" s="72"/>
      <c r="O15" s="73"/>
      <c r="P15" s="450">
        <f>IF(AND(N14=0,N15=0),0,1)*0+IF(AND(N14&gt;O14,N15&gt;O15),1,0)*2+IF(AND(N14&lt;O14,N15&lt;O15),1,0)*IF(AND(N14=0,N15=0),0,1)+IF(P14&gt;Q14,1,0)*2+IF(P14&lt;Q14,1,0)*1</f>
        <v>0</v>
      </c>
      <c r="Q15" s="451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44</v>
      </c>
      <c r="B16" s="44">
        <f>O4</f>
        <v>5</v>
      </c>
      <c r="C16" s="61">
        <f>N4</f>
        <v>15</v>
      </c>
      <c r="D16" s="59">
        <f>Q4</f>
        <v>0</v>
      </c>
      <c r="E16" s="24">
        <f>P4</f>
        <v>0</v>
      </c>
      <c r="F16" s="16">
        <f>O8</f>
        <v>15</v>
      </c>
      <c r="G16" s="17">
        <f>N8</f>
        <v>13</v>
      </c>
      <c r="H16" s="43">
        <f>Q8</f>
        <v>5</v>
      </c>
      <c r="I16" s="25">
        <f>P8</f>
        <v>11</v>
      </c>
      <c r="J16" s="44">
        <f>O12</f>
        <v>15</v>
      </c>
      <c r="K16" s="61">
        <f>N12</f>
        <v>13</v>
      </c>
      <c r="L16" s="59">
        <f>Q12</f>
        <v>0</v>
      </c>
      <c r="M16" s="24">
        <f>P12</f>
        <v>0</v>
      </c>
      <c r="N16" s="461"/>
      <c r="O16" s="462"/>
      <c r="P16" s="462"/>
      <c r="Q16" s="463"/>
      <c r="R16" s="468">
        <v>15</v>
      </c>
      <c r="S16" s="469">
        <v>8</v>
      </c>
      <c r="T16" s="133"/>
      <c r="U16" s="134"/>
      <c r="V16" s="331">
        <f>H17+D17+L17+T17</f>
        <v>6</v>
      </c>
      <c r="W16" s="333">
        <f>V16+V18</f>
        <v>6</v>
      </c>
      <c r="X16" s="336">
        <f>J16+J17+L16+B16+B17+D16+F16+F17+H16+R16+R17+T16</f>
        <v>102</v>
      </c>
      <c r="Y16" s="338">
        <f>K17+K16+M16+C17+C16+E16+I16+G16+G17+S16+S17+U16</f>
        <v>113</v>
      </c>
      <c r="Z16" s="336">
        <f>X16+X18</f>
        <v>102</v>
      </c>
      <c r="AA16" s="338">
        <f>Y16+Y18</f>
        <v>113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1.25</v>
      </c>
      <c r="AG16" s="352">
        <f t="shared" ref="AG16" si="5">Z16/AA16</f>
        <v>0.90265486725663713</v>
      </c>
    </row>
    <row r="17" spans="1:33" ht="15.75" customHeight="1" thickBot="1" x14ac:dyDescent="0.3">
      <c r="A17" s="320"/>
      <c r="B17" s="60">
        <f>O5</f>
        <v>8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9</v>
      </c>
      <c r="G17" s="19">
        <f>N9</f>
        <v>15</v>
      </c>
      <c r="H17" s="426">
        <f>IF(AND(F16=0,F17=0),0,1)*0+IF(AND(F16&gt;G16,F17&gt;G17),1,0)*2+IF(AND(F16&lt;G16,F17&lt;G17),1,0)*IF(AND(F16=0,F17=0),0,1)+IF(H16&gt;I16,1,0)*2+IF(H16&lt;I16,1,0)*1</f>
        <v>1</v>
      </c>
      <c r="I17" s="427"/>
      <c r="J17" s="60">
        <f>O13</f>
        <v>15</v>
      </c>
      <c r="K17" s="62">
        <f>N13</f>
        <v>13</v>
      </c>
      <c r="L17" s="426">
        <f>IF(AND(J16=0,J17=0),0,1)*0+IF(AND(J16&gt;K16,J17&gt;K17),1,0)*2+IF(AND(J16&lt;K16,J17&lt;K17),1,0)*IF(AND(J16=0,J17=0),0,1)+IF(L16&gt;M16,1,0)*2+IF(L16&lt;M16,1,0)*1</f>
        <v>2</v>
      </c>
      <c r="M17" s="427"/>
      <c r="N17" s="405"/>
      <c r="O17" s="406"/>
      <c r="P17" s="406"/>
      <c r="Q17" s="407"/>
      <c r="R17" s="129">
        <v>15</v>
      </c>
      <c r="S17" s="130">
        <v>10</v>
      </c>
      <c r="T17" s="411">
        <f>IF(AND(R16=0,R17=0),0,1)*0+IF(AND(R16&gt;S16,R17&gt;S17),1,0)*2+IF(AND(R16&lt;S16,R17&lt;S17),1,0)*IF(AND(R16=0,R17=0),0,1)+IF(T16&gt;U16,1,0)*2+IF(T16&lt;U16,1,0)*1</f>
        <v>2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50">
        <f>IF(AND(F18=0,F19=0),0,1)*0+IF(AND(F18&gt;G18,F19&gt;G19),1,0)*2+IF(AND(F18&lt;G18,F19&lt;G19),1,0)*IF(AND(F18=0,F19=0),0,1)+IF(H18&gt;I18,1,0)*2+IF(H18&lt;I18,1,0)*1</f>
        <v>0</v>
      </c>
      <c r="I19" s="451"/>
      <c r="J19" s="72">
        <f>O15</f>
        <v>0</v>
      </c>
      <c r="K19" s="73">
        <f>N15</f>
        <v>0</v>
      </c>
      <c r="L19" s="450">
        <f>IF(AND(J18=0,J19=0),0,1)*0+IF(AND(J18&gt;K18,J19&gt;K19),1,0)*2+IF(AND(J18&lt;K18,J19&lt;K19),1,0)*IF(AND(J18=0,J19=0),0,1)+IF(L18&gt;M18,1,0)*2+IF(L18&lt;M18,1,0)*1</f>
        <v>0</v>
      </c>
      <c r="M19" s="451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45</v>
      </c>
      <c r="B20" s="44">
        <f>S4</f>
        <v>8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7</v>
      </c>
      <c r="G20" s="17">
        <f>R8</f>
        <v>15</v>
      </c>
      <c r="H20" s="87">
        <f>U8</f>
        <v>0</v>
      </c>
      <c r="I20" s="67">
        <f>T8</f>
        <v>0</v>
      </c>
      <c r="J20" s="84">
        <f>S12</f>
        <v>8</v>
      </c>
      <c r="K20" s="89">
        <f>R12</f>
        <v>15</v>
      </c>
      <c r="L20" s="87">
        <f>U12</f>
        <v>0</v>
      </c>
      <c r="M20" s="66">
        <f>T12</f>
        <v>0</v>
      </c>
      <c r="N20" s="45">
        <f>S16</f>
        <v>8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4</v>
      </c>
      <c r="W20" s="334">
        <f>V20+V22</f>
        <v>4</v>
      </c>
      <c r="X20" s="336">
        <f>P20+N20+N21+L20+J20+J21+H20+F20+F21+D20+B20+B21</f>
        <v>54</v>
      </c>
      <c r="Y20" s="338">
        <f>Q20+O20+O21+M20+K20+K21+I20+G20+G21+E20+C20+C21</f>
        <v>120</v>
      </c>
      <c r="Z20" s="379">
        <f>X20+X22</f>
        <v>54</v>
      </c>
      <c r="AA20" s="381">
        <f>Y20+Y22</f>
        <v>120</v>
      </c>
      <c r="AB20" s="364" t="s">
        <v>141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7">
        <f t="shared" ref="AF20" si="6">AD20/AE20</f>
        <v>0</v>
      </c>
      <c r="AG20" s="352">
        <f t="shared" ref="AG20" si="7">Z20/AA20</f>
        <v>0.45</v>
      </c>
    </row>
    <row r="21" spans="1:33" ht="15.75" customHeight="1" thickBot="1" x14ac:dyDescent="0.3">
      <c r="A21" s="320"/>
      <c r="B21" s="60">
        <f>S5</f>
        <v>4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7</v>
      </c>
      <c r="G21" s="19">
        <f>R9</f>
        <v>15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2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10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AB26" sqref="AB26"/>
    </sheetView>
  </sheetViews>
  <sheetFormatPr defaultRowHeight="15" x14ac:dyDescent="0.25"/>
  <cols>
    <col min="1" max="1" width="18.28515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5703125" customWidth="1"/>
    <col min="20" max="20" width="3.7109375" customWidth="1"/>
    <col min="21" max="22" width="3.85546875" customWidth="1"/>
    <col min="23" max="23" width="4.42578125" customWidth="1"/>
    <col min="24" max="24" width="4.140625" customWidth="1"/>
    <col min="25" max="25" width="4.42578125" customWidth="1"/>
    <col min="26" max="26" width="4.28515625" customWidth="1"/>
    <col min="27" max="27" width="4.5703125" customWidth="1"/>
    <col min="28" max="28" width="8" customWidth="1"/>
    <col min="31" max="31" width="9.7109375" customWidth="1"/>
  </cols>
  <sheetData>
    <row r="1" spans="1:33" ht="33.75" customHeight="1" x14ac:dyDescent="0.25">
      <c r="A1" s="343" t="s">
        <v>14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0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10</v>
      </c>
      <c r="B4" s="322"/>
      <c r="C4" s="323"/>
      <c r="D4" s="323"/>
      <c r="E4" s="324"/>
      <c r="F4" s="455">
        <v>15</v>
      </c>
      <c r="G4" s="456">
        <v>1</v>
      </c>
      <c r="H4" s="457"/>
      <c r="I4" s="138"/>
      <c r="J4" s="455"/>
      <c r="K4" s="458"/>
      <c r="L4" s="457"/>
      <c r="M4" s="139"/>
      <c r="N4" s="455">
        <v>15</v>
      </c>
      <c r="O4" s="458">
        <v>1</v>
      </c>
      <c r="P4" s="457"/>
      <c r="Q4" s="138"/>
      <c r="R4" s="459">
        <v>15</v>
      </c>
      <c r="S4" s="460">
        <v>4</v>
      </c>
      <c r="T4" s="457"/>
      <c r="U4" s="139"/>
      <c r="V4" s="331">
        <f>T5+P5+L5+H5</f>
        <v>6</v>
      </c>
      <c r="W4" s="333">
        <f>V4+V6</f>
        <v>6</v>
      </c>
      <c r="X4" s="336">
        <f>J4+J5+L4+N4+N5+P4+H4+F4+F5+R4+R5+T4</f>
        <v>90</v>
      </c>
      <c r="Y4" s="338">
        <f>K5+K4+M4+O5+O4+U4+I4+G4+G5+Q4+S4+S5</f>
        <v>13</v>
      </c>
      <c r="Z4" s="357">
        <f>X4+X6</f>
        <v>90</v>
      </c>
      <c r="AA4" s="360">
        <f>Y4+Y6</f>
        <v>13</v>
      </c>
      <c r="AB4" s="363" t="s">
        <v>137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6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367" t="e">
        <f>AD4/AE4</f>
        <v>#DIV/0!</v>
      </c>
      <c r="AG4" s="352">
        <f>Z4/AA4</f>
        <v>6.9230769230769234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15</v>
      </c>
      <c r="G5" s="147">
        <v>1</v>
      </c>
      <c r="H5" s="426">
        <f>IF(AND(F4=0,F5=0),0,1)*0+IF(AND(F4&gt;G4,F5&gt;G5),1,0)*2+IF(AND(F4&lt;G4,F5&lt;G5),1,0)*IF(AND(F4=0,F5=0),0,1)+IF(H4&gt;I4,1,0)*2+IF(H4&lt;I4,1,0)*1</f>
        <v>2</v>
      </c>
      <c r="I5" s="427"/>
      <c r="J5" s="146"/>
      <c r="K5" s="147"/>
      <c r="L5" s="426">
        <f>IF(AND(J4=0,J5=0),0,1)*0+IF(AND(J4&gt;K4,J5&gt;K5),1,0)*2+IF(AND(J4&lt;K4,J5&lt;K5),1,0)*IF(AND(J4=0,J5=0),0,1)+IF(L4&gt;M4,1,0)*2+IF(L4&lt;M4,1,0)*1</f>
        <v>0</v>
      </c>
      <c r="M5" s="427"/>
      <c r="N5" s="146">
        <v>15</v>
      </c>
      <c r="O5" s="147">
        <v>4</v>
      </c>
      <c r="P5" s="426">
        <f>IF(AND(N4=0,N5=0),0,1)*0+IF(AND(N4&gt;O4,N5&gt;O5),1,0)*2+IF(AND(N4&lt;O4,N5&lt;O5),1,0)*IF(AND(N4=0,N5=0),0,1)+IF(P4&gt;Q4,1,0)*2+IF(P4&lt;Q4,1,0)*1</f>
        <v>2</v>
      </c>
      <c r="Q5" s="427"/>
      <c r="R5" s="153">
        <v>15</v>
      </c>
      <c r="S5" s="148">
        <v>2</v>
      </c>
      <c r="T5" s="426">
        <f>IF(AND(R4=0,R5=0),0,1)*0+IF(AND(R4&gt;S4,R5&gt;S5),1,0)*2+IF(AND(R4&lt;S4,R5&lt;S5),1,0)*IF(AND(R4=0,R5=0),0,1)+IF(T4&gt;U4,1,0)*2+IF(T4&lt;U4,1,0)*1</f>
        <v>2</v>
      </c>
      <c r="U5" s="427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70"/>
      <c r="G6" s="271"/>
      <c r="H6" s="272"/>
      <c r="I6" s="138"/>
      <c r="J6" s="270"/>
      <c r="K6" s="271"/>
      <c r="L6" s="272"/>
      <c r="M6" s="139"/>
      <c r="N6" s="270"/>
      <c r="O6" s="271"/>
      <c r="P6" s="272"/>
      <c r="Q6" s="138"/>
      <c r="R6" s="273"/>
      <c r="S6" s="274"/>
      <c r="T6" s="272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26">
        <f>IF(AND(F6=0,F7=0),0,1)*0+IF(AND(F6&gt;G6,F7&gt;G7),1,0)*2+IF(AND(F6&lt;G6,F7&lt;G7),1,0)*IF(AND(F6=0,F7=0),0,1)+IF(H6&gt;I6,1,0)*2+IF(H6&lt;I6,1,0)*1</f>
        <v>0</v>
      </c>
      <c r="I7" s="427"/>
      <c r="J7" s="137"/>
      <c r="K7" s="136"/>
      <c r="L7" s="450">
        <f>IF(AND(J6=0,J7=0),0,1)*0+IF(AND(J6&gt;K6,J7&gt;K7),1,0)*2+IF(AND(J6&lt;K6,J7&lt;K7),1,0)*IF(AND(J6=0,J7=0),0,1)+IF(L6&gt;M6,1,0)*2+IF(L6&lt;M6,1,0)*1</f>
        <v>0</v>
      </c>
      <c r="M7" s="451"/>
      <c r="N7" s="140"/>
      <c r="O7" s="136"/>
      <c r="P7" s="450">
        <f>IF(AND(N6=0,N7=0),0,1)*0+IF(AND(N6&gt;O6,N7&gt;O7),1,0)*2+IF(AND(N6&lt;O6,N7&lt;O7),1,0)*IF(AND(N6=0,N7=0),0,1)+IF(P6&gt;Q6,1,0)*2+IF(P6&lt;Q6,1,0)*1</f>
        <v>0</v>
      </c>
      <c r="Q7" s="451"/>
      <c r="R7" s="65"/>
      <c r="S7" s="64"/>
      <c r="T7" s="450">
        <f>IF(AND(R6=0,R7=0),0,1)*0+IF(AND(R6&gt;S6,R7&gt;S7),1,0)*2+IF(AND(R6&lt;S6,R7&lt;S7),1,0)*IF(AND(R6=0,R7=0),0,1)+IF(T6&gt;U6,1,0)*2+IF(T6&lt;U6,1,0)*1</f>
        <v>0</v>
      </c>
      <c r="U7" s="45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46</v>
      </c>
      <c r="B8" s="4">
        <f>G4</f>
        <v>1</v>
      </c>
      <c r="C8" s="5">
        <f>F4</f>
        <v>15</v>
      </c>
      <c r="D8" s="6">
        <f>I4</f>
        <v>0</v>
      </c>
      <c r="E8" s="7">
        <f>H4</f>
        <v>0</v>
      </c>
      <c r="F8" s="461"/>
      <c r="G8" s="462"/>
      <c r="H8" s="462"/>
      <c r="I8" s="463"/>
      <c r="J8" s="464"/>
      <c r="K8" s="285"/>
      <c r="L8" s="114"/>
      <c r="M8" s="66"/>
      <c r="N8" s="115">
        <v>15</v>
      </c>
      <c r="O8" s="116">
        <v>6</v>
      </c>
      <c r="P8" s="114"/>
      <c r="Q8" s="67"/>
      <c r="R8" s="117">
        <v>15</v>
      </c>
      <c r="S8" s="116">
        <v>12</v>
      </c>
      <c r="T8" s="118">
        <v>11</v>
      </c>
      <c r="U8" s="66">
        <v>9</v>
      </c>
      <c r="V8" s="331">
        <f>T9+P9+L9+D9</f>
        <v>5</v>
      </c>
      <c r="W8" s="333">
        <f>V8+V10</f>
        <v>5</v>
      </c>
      <c r="X8" s="336">
        <f>J8+J9+L8+N8+N9+P8+D8+B8+B9+R8+R9+T8</f>
        <v>70</v>
      </c>
      <c r="Y8" s="338">
        <f>K9+K8+M8+O9+O8+U8+E8+C8+C9+S8+S9+Q8</f>
        <v>82</v>
      </c>
      <c r="Z8" s="336">
        <f>X8+X10</f>
        <v>70</v>
      </c>
      <c r="AA8" s="338">
        <f>Y8+Y10</f>
        <v>82</v>
      </c>
      <c r="AB8" s="363" t="s">
        <v>140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367">
        <f t="shared" ref="AF8" si="0">AD8/AE8</f>
        <v>1.3333333333333333</v>
      </c>
      <c r="AG8" s="352">
        <f t="shared" ref="AG8" si="1">Z8/AA8</f>
        <v>0.85365853658536583</v>
      </c>
    </row>
    <row r="9" spans="1:33" ht="15.75" customHeight="1" thickBot="1" x14ac:dyDescent="0.3">
      <c r="A9" s="320"/>
      <c r="B9" s="8">
        <f>G5</f>
        <v>1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05"/>
      <c r="G9" s="406"/>
      <c r="H9" s="406"/>
      <c r="I9" s="407"/>
      <c r="J9" s="119"/>
      <c r="K9" s="120"/>
      <c r="L9" s="426">
        <f>IF(AND(J8=0,J9=0),0,1)*0+IF(AND(J8&gt;K8,J9&gt;K9),1,0)*2+IF(AND(J8&lt;K8,J9&lt;K9),1,0)*IF(AND(J8=0,J9=0),0,1)+IF(L8&gt;M8,1,0)*2+IF(L8&lt;M8,1,0)*1</f>
        <v>0</v>
      </c>
      <c r="M9" s="427"/>
      <c r="N9" s="119">
        <v>15</v>
      </c>
      <c r="O9" s="120">
        <v>10</v>
      </c>
      <c r="P9" s="426">
        <f>IF(AND(N8=0,N9=0),0,1)*0+IF(AND(N8&gt;O8,N9&gt;O9),1,0)*2+IF(AND(N8&lt;O8,N9&lt;O9),1,0)*IF(AND(N8=0,N9=0),0,1)+IF(P8&gt;Q8,1,0)*2+IF(P8&lt;Q8,1,0)*1</f>
        <v>2</v>
      </c>
      <c r="Q9" s="427"/>
      <c r="R9" s="121">
        <v>12</v>
      </c>
      <c r="S9" s="120">
        <v>15</v>
      </c>
      <c r="T9" s="426">
        <f>IF(AND(R8=0,R9=0),0,1)*0+IF(AND(R8&gt;S8,R9&gt;S9),1,0)*2+IF(AND(R8&lt;S8,R9&lt;S9),1,0)*IF(AND(R8=0,R9=0),0,1)+IF(T8&gt;U8,1,0)*2+IF(T8&lt;U8,1,0)*1</f>
        <v>2</v>
      </c>
      <c r="U9" s="427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276"/>
      <c r="K10" s="277"/>
      <c r="L10" s="278"/>
      <c r="M10" s="66"/>
      <c r="N10" s="276"/>
      <c r="O10" s="277"/>
      <c r="P10" s="278"/>
      <c r="Q10" s="67"/>
      <c r="R10" s="279"/>
      <c r="S10" s="277"/>
      <c r="T10" s="67"/>
      <c r="U10" s="24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26">
        <f>IF(AND(J10=0,J11=0),0,1)*0+IF(AND(J10&gt;K10,J11&gt;K11),1,0)*2+IF(AND(J10&lt;K10,J11&lt;K11),1,0)*IF(AND(J10=0,J11=0),0,1)+IF(L10&gt;M10,1,0)*2+IF(L10&lt;M10,1,0)*1</f>
        <v>0</v>
      </c>
      <c r="M11" s="427"/>
      <c r="N11" s="72"/>
      <c r="O11" s="73"/>
      <c r="P11" s="450">
        <f>IF(AND(N10=0,N11=0),0,1)*0+IF(AND(N10&gt;O10,N11&gt;O11),1,0)*2+IF(AND(N10&lt;O10,N11&lt;O11),1,0)*IF(AND(N10=0,N11=0),0,1)+IF(P10&gt;Q10,1,0)*2+IF(P10&lt;Q10,1,0)*1</f>
        <v>0</v>
      </c>
      <c r="Q11" s="451"/>
      <c r="R11" s="74"/>
      <c r="S11" s="73"/>
      <c r="T11" s="450">
        <f>IF(AND(R10=0,R11=0),0,1)*0+IF(AND(R10&gt;S10,R11&gt;S11),1,0)*2+IF(AND(R10&lt;S10,R11&lt;S11),1,0)*IF(AND(R10=0,R11=0),0,1)+IF(T10&gt;U10,1,0)*2+IF(T10&lt;U10,1,0)*1</f>
        <v>0</v>
      </c>
      <c r="U11" s="45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47</v>
      </c>
      <c r="B12" s="44">
        <f>K4</f>
        <v>0</v>
      </c>
      <c r="C12" s="61">
        <f>J4</f>
        <v>0</v>
      </c>
      <c r="D12" s="59">
        <f>M4</f>
        <v>0</v>
      </c>
      <c r="E12" s="66">
        <f>L4</f>
        <v>0</v>
      </c>
      <c r="F12" s="280">
        <f>K8</f>
        <v>0</v>
      </c>
      <c r="G12" s="281">
        <f>J8</f>
        <v>0</v>
      </c>
      <c r="H12" s="282">
        <f>M8</f>
        <v>0</v>
      </c>
      <c r="I12" s="67">
        <f>L8</f>
        <v>0</v>
      </c>
      <c r="J12" s="421"/>
      <c r="K12" s="422"/>
      <c r="L12" s="422"/>
      <c r="M12" s="423"/>
      <c r="N12" s="284"/>
      <c r="O12" s="285"/>
      <c r="P12" s="114"/>
      <c r="Q12" s="67"/>
      <c r="R12" s="117"/>
      <c r="S12" s="116"/>
      <c r="T12" s="67"/>
      <c r="U12" s="150"/>
      <c r="V12" s="331">
        <f>P13+H13+D13+T13</f>
        <v>0</v>
      </c>
      <c r="W12" s="333">
        <f>V12+V14</f>
        <v>0</v>
      </c>
      <c r="X12" s="336">
        <f>H12+F12+F13+D12+B12+B13+N12+N13+P12+R12+R13+T12</f>
        <v>0</v>
      </c>
      <c r="Y12" s="338">
        <f>I12+G12+G13+E12+C12+C13+O13+O12+U12+S12+S13+Q12</f>
        <v>0</v>
      </c>
      <c r="Z12" s="336">
        <f>X12+X14</f>
        <v>0</v>
      </c>
      <c r="AA12" s="338">
        <f>Y12+Y14</f>
        <v>0</v>
      </c>
      <c r="AB12" s="363"/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67" t="e">
        <f t="shared" ref="AF12" si="2">AD12/AE12</f>
        <v>#DIV/0!</v>
      </c>
      <c r="AG12" s="352" t="e">
        <f t="shared" ref="AG12" si="3">Z12/AA12</f>
        <v>#DIV/0!</v>
      </c>
    </row>
    <row r="13" spans="1:33" ht="15.75" customHeight="1" thickBot="1" x14ac:dyDescent="0.3">
      <c r="A13" s="320"/>
      <c r="B13" s="60">
        <f>K5</f>
        <v>0</v>
      </c>
      <c r="C13" s="62">
        <f>J5</f>
        <v>0</v>
      </c>
      <c r="D13" s="377">
        <f>IF(AND(B12=0,B13=0),0,1)*0+IF(AND(B12&gt;C12,B13&gt;C13),1,0)*2+IF(AND(B12&lt;C12,B13&lt;C13),1,0)*IF(AND(B12=0,B13=0),0,1)+IF(D12&gt;E12,1,0)*2+IF(D12&lt;E12,1,0)*1</f>
        <v>0</v>
      </c>
      <c r="E13" s="378"/>
      <c r="F13" s="222">
        <f>K9</f>
        <v>0</v>
      </c>
      <c r="G13" s="223">
        <f>J9</f>
        <v>0</v>
      </c>
      <c r="H13" s="426">
        <f>IF(AND(F12=0,F13=0),0,1)*0+IF(AND(F12&gt;G12,F13&gt;G13),1,0)*2+IF(AND(F12&lt;G12,F13&lt;G13),1,0)*IF(AND(F12=0,F13=0),0,1)+IF(H12&gt;I12,1,0)*2+IF(H12&lt;I12,1,0)*1</f>
        <v>0</v>
      </c>
      <c r="I13" s="427"/>
      <c r="J13" s="371"/>
      <c r="K13" s="372"/>
      <c r="L13" s="372"/>
      <c r="M13" s="373"/>
      <c r="N13" s="119"/>
      <c r="O13" s="120"/>
      <c r="P13" s="426">
        <f>IF(AND(N12=0,N13=0),0,1)*0+IF(AND(N12&gt;O12,N13&gt;O13),1,0)*2+IF(AND(N12&lt;O12,N13&lt;O13),1,0)*IF(AND(N12=0,N13=0),0,1)+IF(P12&gt;Q12,1,0)*2+IF(P12&lt;Q12,1,0)*1</f>
        <v>0</v>
      </c>
      <c r="Q13" s="427"/>
      <c r="R13" s="121"/>
      <c r="S13" s="120"/>
      <c r="T13" s="426">
        <f>IF(AND(R12=0,R13=0),0,1)*0+IF(AND(R12&gt;S12,R13&gt;S13),1,0)*2+IF(AND(R12&lt;S12,R13&lt;S13),1,0)*IF(AND(R12=0,R13=0),0,1)+IF(T12&gt;U12,1,0)*2+IF(T12&lt;U12,1,0)*1</f>
        <v>0</v>
      </c>
      <c r="U13" s="427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465">
        <f>K10</f>
        <v>0</v>
      </c>
      <c r="G14" s="466">
        <f>J10</f>
        <v>0</v>
      </c>
      <c r="H14" s="467">
        <f>M10</f>
        <v>0</v>
      </c>
      <c r="I14" s="67">
        <f>L10</f>
        <v>0</v>
      </c>
      <c r="J14" s="371"/>
      <c r="K14" s="372"/>
      <c r="L14" s="372"/>
      <c r="M14" s="373"/>
      <c r="N14" s="276"/>
      <c r="O14" s="277"/>
      <c r="P14" s="278"/>
      <c r="Q14" s="67"/>
      <c r="R14" s="279"/>
      <c r="S14" s="277"/>
      <c r="T14" s="67"/>
      <c r="U14" s="24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6">
        <f>IF(AND(F14=0,F15=0),0,1)*0+IF(AND(F14&gt;G14,F15&gt;G15),1,0)*2+IF(AND(F14&lt;G14,F15&lt;G15),1,0)*IF(AND(F14=0,F15=0),0,1)+IF(H14&gt;I14,1,0)*2+IF(H14&lt;I14,1,0)*1</f>
        <v>0</v>
      </c>
      <c r="I15" s="427"/>
      <c r="J15" s="374"/>
      <c r="K15" s="375"/>
      <c r="L15" s="375"/>
      <c r="M15" s="376"/>
      <c r="N15" s="72"/>
      <c r="O15" s="73"/>
      <c r="P15" s="426">
        <f>IF(AND(N14=0,N15=0),0,1)*0+IF(AND(N14&gt;O14,N15&gt;O15),1,0)*2+IF(AND(N14&lt;O14,N15&lt;O15),1,0)*IF(AND(N14=0,N15=0),0,1)+IF(P14&gt;Q14,1,0)*2+IF(P14&lt;Q14,1,0)*1</f>
        <v>0</v>
      </c>
      <c r="Q15" s="427"/>
      <c r="R15" s="74"/>
      <c r="S15" s="73"/>
      <c r="T15" s="426">
        <f>IF(AND(R14=0,R15=0),0,1)*0+IF(AND(R14&gt;S14,R15&gt;S15),1,0)*2+IF(AND(R14&lt;S14,R15&lt;S15),1,0)*IF(AND(R14=0,R15=0),0,1)+IF(T14&gt;U14,1,0)*2+IF(T14&lt;U14,1,0)*1</f>
        <v>0</v>
      </c>
      <c r="U15" s="427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48</v>
      </c>
      <c r="B16" s="44">
        <f>O4</f>
        <v>1</v>
      </c>
      <c r="C16" s="61">
        <f>N4</f>
        <v>15</v>
      </c>
      <c r="D16" s="59">
        <f>Q4</f>
        <v>0</v>
      </c>
      <c r="E16" s="24">
        <f>P4</f>
        <v>0</v>
      </c>
      <c r="F16" s="280">
        <f>O8</f>
        <v>6</v>
      </c>
      <c r="G16" s="281">
        <f>N8</f>
        <v>15</v>
      </c>
      <c r="H16" s="282">
        <f>Q8</f>
        <v>0</v>
      </c>
      <c r="I16" s="252">
        <f>P8</f>
        <v>0</v>
      </c>
      <c r="J16" s="284">
        <f>O12</f>
        <v>0</v>
      </c>
      <c r="K16" s="285">
        <f>N12</f>
        <v>0</v>
      </c>
      <c r="L16" s="286">
        <f>Q12</f>
        <v>0</v>
      </c>
      <c r="M16" s="256">
        <f>P12</f>
        <v>0</v>
      </c>
      <c r="N16" s="461"/>
      <c r="O16" s="462"/>
      <c r="P16" s="462"/>
      <c r="Q16" s="463"/>
      <c r="R16" s="468">
        <v>15</v>
      </c>
      <c r="S16" s="469">
        <v>10</v>
      </c>
      <c r="T16" s="259"/>
      <c r="U16" s="134"/>
      <c r="V16" s="331">
        <f>H17+D17+L17+T17</f>
        <v>4</v>
      </c>
      <c r="W16" s="333">
        <f>V16+V18</f>
        <v>4</v>
      </c>
      <c r="X16" s="336">
        <f>J16+J17+L16+B16+B17+D16+F16+F17+H16+R16+R17+T16</f>
        <v>51</v>
      </c>
      <c r="Y16" s="338">
        <f>K17+K16+M16+C17+C16+E16+I16+G16+G17+S16+S17+U16</f>
        <v>78</v>
      </c>
      <c r="Z16" s="336">
        <f>X16+X18</f>
        <v>51</v>
      </c>
      <c r="AA16" s="338">
        <f>Y16+Y18</f>
        <v>78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0.5</v>
      </c>
      <c r="AG16" s="352">
        <f t="shared" ref="AG16" si="5">Z16/AA16</f>
        <v>0.65384615384615385</v>
      </c>
    </row>
    <row r="17" spans="1:33" ht="15.75" customHeight="1" thickBot="1" x14ac:dyDescent="0.3">
      <c r="A17" s="320"/>
      <c r="B17" s="60">
        <f>O5</f>
        <v>4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120">
        <f>O9</f>
        <v>10</v>
      </c>
      <c r="G17" s="223">
        <f>N9</f>
        <v>15</v>
      </c>
      <c r="H17" s="426">
        <f>IF(AND(F16=0,F17=0),0,1)*0+IF(AND(F16&gt;G16,F17&gt;G17),1,0)*2+IF(AND(F16&lt;G16,F17&lt;G17),1,0)*IF(AND(F16=0,F17=0),0,1)+IF(H16&gt;I16,1,0)*2+IF(H16&lt;I16,1,0)*1</f>
        <v>1</v>
      </c>
      <c r="I17" s="427"/>
      <c r="J17" s="119">
        <f>O13</f>
        <v>0</v>
      </c>
      <c r="K17" s="120">
        <f>N13</f>
        <v>0</v>
      </c>
      <c r="L17" s="426">
        <f>IF(AND(J16=0,J17=0),0,1)*0+IF(AND(J16&gt;K16,J17&gt;K17),1,0)*2+IF(AND(J16&lt;K16,J17&lt;K17),1,0)*IF(AND(J16=0,J17=0),0,1)+IF(L16&gt;M16,1,0)*2+IF(L16&lt;M16,1,0)*1</f>
        <v>0</v>
      </c>
      <c r="M17" s="427"/>
      <c r="N17" s="405"/>
      <c r="O17" s="406"/>
      <c r="P17" s="406"/>
      <c r="Q17" s="407"/>
      <c r="R17" s="129">
        <v>15</v>
      </c>
      <c r="S17" s="130">
        <v>8</v>
      </c>
      <c r="T17" s="426">
        <f>IF(AND(R16=0,R17=0),0,1)*0+IF(AND(R16&gt;S16,R17&gt;S17),1,0)*2+IF(AND(R16&lt;S16,R17&lt;S17),1,0)*IF(AND(R16=0,R17=0),0,1)+IF(T16&gt;U16,1,0)*2+IF(T16&lt;U16,1,0)*1</f>
        <v>2</v>
      </c>
      <c r="U17" s="427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465">
        <f>O10</f>
        <v>0</v>
      </c>
      <c r="G18" s="466">
        <f>N10</f>
        <v>0</v>
      </c>
      <c r="H18" s="27">
        <f>Q10</f>
        <v>0</v>
      </c>
      <c r="I18" s="67">
        <f>P10</f>
        <v>0</v>
      </c>
      <c r="J18" s="276">
        <f>O14</f>
        <v>0</v>
      </c>
      <c r="K18" s="277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470"/>
      <c r="S18" s="471"/>
      <c r="T18" s="55"/>
      <c r="U18" s="263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50">
        <f>IF(AND(F18=0,F19=0),0,1)*0+IF(AND(F18&gt;G18,F19&gt;G19),1,0)*2+IF(AND(F18&lt;G18,F19&lt;G19),1,0)*IF(AND(F18=0,F19=0),0,1)+IF(H18&gt;I18,1,0)*2+IF(H18&lt;I18,1,0)*1</f>
        <v>0</v>
      </c>
      <c r="I19" s="451"/>
      <c r="J19" s="72">
        <f>O15</f>
        <v>0</v>
      </c>
      <c r="K19" s="73">
        <f>N15</f>
        <v>0</v>
      </c>
      <c r="L19" s="450">
        <f>IF(AND(J18=0,J19=0),0,1)*0+IF(AND(J18&gt;K18,J19&gt;K19),1,0)*2+IF(AND(J18&lt;K18,J19&lt;K19),1,0)*IF(AND(J18=0,J19=0),0,1)+IF(L18&gt;M18,1,0)*2+IF(L18&lt;M18,1,0)*1</f>
        <v>0</v>
      </c>
      <c r="M19" s="451"/>
      <c r="N19" s="408"/>
      <c r="O19" s="409"/>
      <c r="P19" s="409"/>
      <c r="Q19" s="410"/>
      <c r="R19" s="57"/>
      <c r="S19" s="58"/>
      <c r="T19" s="426">
        <f>IF(AND(R18=0,R19=0),0,1)*0+IF(AND(R18&gt;S18,R19&gt;S19),1,0)*2+IF(AND(R18&lt;S18,R19&lt;S19),1,0)*IF(AND(R18=0,R19=0),0,1)+IF(T18&gt;U18,1,0)*2+IF(T18&lt;U18,1,0)*1</f>
        <v>0</v>
      </c>
      <c r="U19" s="427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49</v>
      </c>
      <c r="B20" s="44">
        <f>S4</f>
        <v>4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12</v>
      </c>
      <c r="G20" s="17">
        <f>R8</f>
        <v>15</v>
      </c>
      <c r="H20" s="87">
        <f>U8</f>
        <v>9</v>
      </c>
      <c r="I20" s="67">
        <f>T8</f>
        <v>11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10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3</v>
      </c>
      <c r="W20" s="334">
        <f>V20+V22</f>
        <v>3</v>
      </c>
      <c r="X20" s="336">
        <f>P20+N20+N21+L20+J20+J21+H20+F20+F21+D20+B20+B21</f>
        <v>60</v>
      </c>
      <c r="Y20" s="338">
        <f>Q20+O20+O21+M20+K20+K21+I20+G20+G21+E20+C20+C21</f>
        <v>98</v>
      </c>
      <c r="Z20" s="379">
        <f>X20+X22</f>
        <v>60</v>
      </c>
      <c r="AA20" s="381">
        <f>Y20+Y22</f>
        <v>98</v>
      </c>
      <c r="AB20" s="364" t="s">
        <v>138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367">
        <f t="shared" ref="AF20" si="6">AD20/AE20</f>
        <v>0.16666666666666666</v>
      </c>
      <c r="AG20" s="352">
        <f t="shared" ref="AG20" si="7">Z20/AA20</f>
        <v>0.61224489795918369</v>
      </c>
    </row>
    <row r="21" spans="1:33" ht="15.75" customHeight="1" thickBot="1" x14ac:dyDescent="0.3">
      <c r="A21" s="320"/>
      <c r="B21" s="60">
        <f>S5</f>
        <v>2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12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8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J12" sqref="J12:M15"/>
    </sheetView>
  </sheetViews>
  <sheetFormatPr defaultRowHeight="15" x14ac:dyDescent="0.25"/>
  <cols>
    <col min="1" max="1" width="17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4" width="3.85546875" customWidth="1"/>
    <col min="15" max="16" width="3.7109375" customWidth="1"/>
    <col min="17" max="17" width="3.5703125" customWidth="1"/>
    <col min="18" max="18" width="4" customWidth="1"/>
    <col min="19" max="19" width="3.42578125" customWidth="1"/>
    <col min="20" max="20" width="3.7109375" customWidth="1"/>
    <col min="21" max="21" width="3.85546875" customWidth="1"/>
    <col min="22" max="22" width="4" customWidth="1"/>
    <col min="23" max="23" width="4.42578125" customWidth="1"/>
    <col min="24" max="24" width="4.140625" customWidth="1"/>
    <col min="25" max="25" width="4.5703125" customWidth="1"/>
    <col min="26" max="26" width="4.28515625" customWidth="1"/>
    <col min="27" max="27" width="4.5703125" customWidth="1"/>
    <col min="28" max="28" width="8.140625" customWidth="1"/>
    <col min="31" max="31" width="10.140625" customWidth="1"/>
  </cols>
  <sheetData>
    <row r="1" spans="1:33" ht="42" customHeight="1" x14ac:dyDescent="0.25">
      <c r="A1" s="343" t="s">
        <v>15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0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64.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50</v>
      </c>
      <c r="B4" s="322"/>
      <c r="C4" s="323"/>
      <c r="D4" s="323"/>
      <c r="E4" s="324"/>
      <c r="F4" s="142">
        <v>15</v>
      </c>
      <c r="G4" s="143">
        <v>6</v>
      </c>
      <c r="H4" s="144"/>
      <c r="I4" s="138"/>
      <c r="J4" s="142">
        <v>15</v>
      </c>
      <c r="K4" s="145">
        <v>13</v>
      </c>
      <c r="L4" s="144">
        <v>6</v>
      </c>
      <c r="M4" s="139">
        <v>11</v>
      </c>
      <c r="N4" s="142">
        <v>13</v>
      </c>
      <c r="O4" s="145">
        <v>15</v>
      </c>
      <c r="P4" s="144"/>
      <c r="Q4" s="138"/>
      <c r="R4" s="151"/>
      <c r="S4" s="152"/>
      <c r="T4" s="39"/>
      <c r="U4" s="139"/>
      <c r="V4" s="331">
        <f>T5+P5+L5+H5</f>
        <v>4</v>
      </c>
      <c r="W4" s="333">
        <f>V4+V6</f>
        <v>4</v>
      </c>
      <c r="X4" s="336">
        <f>J4+J5+L4+N4+N5+P4+H4+F4+F5+R4+R5+T4</f>
        <v>82</v>
      </c>
      <c r="Y4" s="338">
        <f>K5+K4+M4+O5+O4+U4+I4+G4+G5+Q4+S4+S5</f>
        <v>81</v>
      </c>
      <c r="Z4" s="357">
        <f>X4+X6</f>
        <v>82</v>
      </c>
      <c r="AA4" s="360">
        <f>Y4+Y6</f>
        <v>81</v>
      </c>
      <c r="AB4" s="363" t="s">
        <v>139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7">
        <f>AD4/AE4</f>
        <v>0.75</v>
      </c>
      <c r="AG4" s="352">
        <f>Z4/AA4</f>
        <v>1.0123456790123457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15</v>
      </c>
      <c r="G5" s="147">
        <v>6</v>
      </c>
      <c r="H5" s="411">
        <f>IF(AND(F4=0,F5=0),0,1)*0+IF(AND(F4&gt;G4,F5&gt;G5),1,0)*2+IF(AND(F4&lt;G4,F5&lt;G5),1,0)*IF(AND(F4=0,F5=0),0,1)+IF(H4&gt;I4,1,0)*2+IF(H4&lt;I4,1,0)*1</f>
        <v>2</v>
      </c>
      <c r="I5" s="412"/>
      <c r="J5" s="146">
        <v>5</v>
      </c>
      <c r="K5" s="147">
        <v>15</v>
      </c>
      <c r="L5" s="411">
        <f>IF(AND(J4=0,J5=0),0,1)*0+IF(AND(J4&gt;K4,J5&gt;K5),1,0)*2+IF(AND(J4&lt;K4,J5&lt;K5),1,0)*IF(AND(J4=0,J5=0),0,1)+IF(L4&gt;M4,1,0)*2+IF(L4&lt;M4,1,0)*1</f>
        <v>1</v>
      </c>
      <c r="M5" s="412"/>
      <c r="N5" s="146">
        <v>13</v>
      </c>
      <c r="O5" s="147">
        <v>15</v>
      </c>
      <c r="P5" s="411">
        <f>IF(AND(N4=0,N5=0),0,1)*0+IF(AND(N4&gt;O4,N5&gt;O5),1,0)*2+IF(AND(N4&lt;O4,N5&lt;O5),1,0)*IF(AND(N4=0,N5=0),0,1)+IF(P4&gt;Q4,1,0)*2+IF(P4&lt;Q4,1,0)*1</f>
        <v>1</v>
      </c>
      <c r="Q5" s="412"/>
      <c r="R5" s="153"/>
      <c r="S5" s="148"/>
      <c r="T5" s="377">
        <f>IF(AND(R4=0,R5=0),0,1)*0+IF(AND(R4&gt;S4,R5&gt;S5),1,0)*2+IF(AND(R4&lt;S4,R5&lt;S5),1,0)*IF(AND(R4=0,R5=0),0,1)+IF(T4&gt;U4,1,0)*2+IF(T4&lt;U4,1,0)*1</f>
        <v>0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51</v>
      </c>
      <c r="B8" s="4">
        <f>G4</f>
        <v>6</v>
      </c>
      <c r="C8" s="5">
        <f>F4</f>
        <v>15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>
        <v>15</v>
      </c>
      <c r="K8" s="113">
        <v>11</v>
      </c>
      <c r="L8" s="114">
        <v>11</v>
      </c>
      <c r="M8" s="66">
        <v>6</v>
      </c>
      <c r="N8" s="115">
        <v>15</v>
      </c>
      <c r="O8" s="116">
        <v>13</v>
      </c>
      <c r="P8" s="114"/>
      <c r="Q8" s="67"/>
      <c r="R8" s="117"/>
      <c r="S8" s="116"/>
      <c r="T8" s="118"/>
      <c r="U8" s="66"/>
      <c r="V8" s="331">
        <f>T9+P9+L9+D9</f>
        <v>5</v>
      </c>
      <c r="W8" s="333">
        <f>V8+V10</f>
        <v>5</v>
      </c>
      <c r="X8" s="336">
        <f>J8+J9+L8+N8+N9+P8+D8+B8+B9+R8+R9+T8</f>
        <v>79</v>
      </c>
      <c r="Y8" s="338">
        <f>K9+K8+M8+O9+O8+U8+E8+C8+C9+S8+S9+Q8</f>
        <v>84</v>
      </c>
      <c r="Z8" s="336">
        <f>X8+X10</f>
        <v>79</v>
      </c>
      <c r="AA8" s="338">
        <f>Y8+Y10</f>
        <v>84</v>
      </c>
      <c r="AB8" s="363" t="s">
        <v>140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3</v>
      </c>
      <c r="AF8" s="367">
        <f t="shared" ref="AF8" si="0">AD8/AE8</f>
        <v>1.3333333333333333</v>
      </c>
      <c r="AG8" s="352">
        <f t="shared" ref="AG8" si="1">Z8/AA8</f>
        <v>0.94047619047619047</v>
      </c>
    </row>
    <row r="9" spans="1:33" ht="15.75" customHeight="1" thickBot="1" x14ac:dyDescent="0.3">
      <c r="A9" s="320"/>
      <c r="B9" s="8">
        <f>G5</f>
        <v>6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05"/>
      <c r="G9" s="406"/>
      <c r="H9" s="406"/>
      <c r="I9" s="407"/>
      <c r="J9" s="119">
        <v>11</v>
      </c>
      <c r="K9" s="120">
        <v>15</v>
      </c>
      <c r="L9" s="411">
        <f>IF(AND(J8=0,J9=0),0,1)*0+IF(AND(J8&gt;K8,J9&gt;K9),1,0)*2+IF(AND(J8&lt;K8,J9&lt;K9),1,0)*IF(AND(J8=0,J9=0),0,1)+IF(L8&gt;M8,1,0)*2+IF(L8&lt;M8,1,0)*1</f>
        <v>2</v>
      </c>
      <c r="M9" s="412"/>
      <c r="N9" s="119">
        <v>15</v>
      </c>
      <c r="O9" s="120">
        <v>9</v>
      </c>
      <c r="P9" s="411">
        <f>IF(AND(N8=0,N9=0),0,1)*0+IF(AND(N8&gt;O8,N9&gt;O9),1,0)*2+IF(AND(N8&lt;O8,N9&lt;O9),1,0)*IF(AND(N8=0,N9=0),0,1)+IF(P8&gt;Q8,1,0)*2+IF(P8&lt;Q8,1,0)*1</f>
        <v>2</v>
      </c>
      <c r="Q9" s="412"/>
      <c r="R9" s="121"/>
      <c r="S9" s="120"/>
      <c r="T9" s="411">
        <f>IF(AND(R8=0,R9=0),0,1)*0+IF(AND(R8&gt;S8,R9&gt;S9),1,0)*2+IF(AND(R8&lt;S8,R9&lt;S9),1,0)*IF(AND(R8=0,R9=0),0,1)+IF(T8&gt;U8,1,0)*2+IF(T8&lt;U8,1,0)*1</f>
        <v>0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52</v>
      </c>
      <c r="B12" s="44">
        <f>K4</f>
        <v>13</v>
      </c>
      <c r="C12" s="61">
        <f>J4</f>
        <v>15</v>
      </c>
      <c r="D12" s="59">
        <f>M4</f>
        <v>11</v>
      </c>
      <c r="E12" s="66">
        <f>L4</f>
        <v>6</v>
      </c>
      <c r="F12" s="16">
        <f>K8</f>
        <v>11</v>
      </c>
      <c r="G12" s="17">
        <f>J8</f>
        <v>15</v>
      </c>
      <c r="H12" s="43">
        <f>M8</f>
        <v>6</v>
      </c>
      <c r="I12" s="67">
        <f>L8</f>
        <v>11</v>
      </c>
      <c r="J12" s="368"/>
      <c r="K12" s="369"/>
      <c r="L12" s="369"/>
      <c r="M12" s="370"/>
      <c r="N12" s="149">
        <v>15</v>
      </c>
      <c r="O12" s="113">
        <v>7</v>
      </c>
      <c r="P12" s="114"/>
      <c r="Q12" s="67"/>
      <c r="R12" s="117"/>
      <c r="S12" s="116"/>
      <c r="T12" s="67"/>
      <c r="U12" s="88"/>
      <c r="V12" s="331">
        <f>P13+H13+D13+T13</f>
        <v>5</v>
      </c>
      <c r="W12" s="333">
        <f>V12+V14</f>
        <v>5</v>
      </c>
      <c r="X12" s="336">
        <f>H12+F12+F13+D12+B12+B13+N12+N13+P12+R12+R13+T12</f>
        <v>101</v>
      </c>
      <c r="Y12" s="338">
        <f>I12+G12+G13+E12+C12+C13+O13+O12+U12+S12+S13+Q12</f>
        <v>73</v>
      </c>
      <c r="Z12" s="336">
        <f>X12+X14</f>
        <v>101</v>
      </c>
      <c r="AA12" s="338">
        <f>Y12+Y14</f>
        <v>73</v>
      </c>
      <c r="AB12" s="363" t="s">
        <v>137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5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67">
        <f t="shared" ref="AF12" si="2">AD12/AE12</f>
        <v>1.6666666666666667</v>
      </c>
      <c r="AG12" s="352">
        <f t="shared" ref="AG12" si="3">Z12/AA12</f>
        <v>1.3835616438356164</v>
      </c>
    </row>
    <row r="13" spans="1:33" ht="15.75" customHeight="1" thickBot="1" x14ac:dyDescent="0.3">
      <c r="A13" s="320"/>
      <c r="B13" s="60">
        <f>K5</f>
        <v>15</v>
      </c>
      <c r="C13" s="62">
        <f>J5</f>
        <v>5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15</v>
      </c>
      <c r="G13" s="19">
        <f>J9</f>
        <v>11</v>
      </c>
      <c r="H13" s="377">
        <f>IF(AND(F12=0,F13=0),0,1)*0+IF(AND(F12&gt;G12,F13&gt;G13),1,0)*2+IF(AND(F12&lt;G12,F13&lt;G13),1,0)*IF(AND(F12=0,F13=0),0,1)+IF(H12&gt;I12,1,0)*2+IF(H12&lt;I12,1,0)*1</f>
        <v>1</v>
      </c>
      <c r="I13" s="378"/>
      <c r="J13" s="371"/>
      <c r="K13" s="372"/>
      <c r="L13" s="372"/>
      <c r="M13" s="373"/>
      <c r="N13" s="119">
        <v>15</v>
      </c>
      <c r="O13" s="120">
        <v>3</v>
      </c>
      <c r="P13" s="411">
        <f>IF(AND(N12=0,N13=0),0,1)*0+IF(AND(N12&gt;O12,N13&gt;O13),1,0)*2+IF(AND(N12&lt;O12,N13&lt;O13),1,0)*IF(AND(N12=0,N13=0),0,1)+IF(P12&gt;Q12,1,0)*2+IF(P12&lt;Q12,1,0)*1</f>
        <v>2</v>
      </c>
      <c r="Q13" s="412"/>
      <c r="R13" s="121"/>
      <c r="S13" s="120"/>
      <c r="T13" s="377">
        <f>IF(AND(R12=0,R13=0),0,1)*0+IF(AND(R12&gt;S12,R13&gt;S13),1,0)*2+IF(AND(R12&lt;S12,R13&lt;S13),1,0)*IF(AND(R12=0,R13=0),0,1)+IF(T12&gt;U12,1,0)*2+IF(T12&lt;U12,1,0)*1</f>
        <v>0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53</v>
      </c>
      <c r="B16" s="44">
        <f>O4</f>
        <v>15</v>
      </c>
      <c r="C16" s="61">
        <f>N4</f>
        <v>13</v>
      </c>
      <c r="D16" s="59">
        <f>Q4</f>
        <v>0</v>
      </c>
      <c r="E16" s="24">
        <f>P4</f>
        <v>0</v>
      </c>
      <c r="F16" s="16">
        <f>O8</f>
        <v>13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7</v>
      </c>
      <c r="K16" s="61">
        <f>N12</f>
        <v>15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/>
      <c r="S16" s="128"/>
      <c r="T16" s="133"/>
      <c r="U16" s="134"/>
      <c r="V16" s="331">
        <f>H17+D17+L17+T17</f>
        <v>4</v>
      </c>
      <c r="W16" s="333">
        <f>V16+V18</f>
        <v>4</v>
      </c>
      <c r="X16" s="336">
        <f>J16+J17+L16+B16+B17+D16+F16+F17+H16+R16+R17+T16</f>
        <v>62</v>
      </c>
      <c r="Y16" s="338">
        <f>K17+K16+M16+C17+C16+E16+I16+G16+G17+S16+S17+U16</f>
        <v>86</v>
      </c>
      <c r="Z16" s="336">
        <f>X16+X18</f>
        <v>62</v>
      </c>
      <c r="AA16" s="338">
        <f>Y16+Y18</f>
        <v>86</v>
      </c>
      <c r="AB16" s="363" t="s">
        <v>138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2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0.5</v>
      </c>
      <c r="AG16" s="352">
        <f t="shared" ref="AG16" si="5">Z16/AA16</f>
        <v>0.72093023255813948</v>
      </c>
    </row>
    <row r="17" spans="1:33" ht="15.75" customHeight="1" thickBot="1" x14ac:dyDescent="0.3">
      <c r="A17" s="320"/>
      <c r="B17" s="60">
        <f>O5</f>
        <v>15</v>
      </c>
      <c r="C17" s="62">
        <f>N5</f>
        <v>13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9</v>
      </c>
      <c r="G17" s="19">
        <f>N9</f>
        <v>15</v>
      </c>
      <c r="H17" s="377">
        <f>IF(AND(F16=0,F17=0),0,1)*0+IF(AND(F16&gt;G16,F17&gt;G17),1,0)*2+IF(AND(F16&lt;G16,F17&lt;G17),1,0)*IF(AND(F16=0,F17=0),0,1)+IF(H16&gt;I16,1,0)*2+IF(H16&lt;I16,1,0)*1</f>
        <v>1</v>
      </c>
      <c r="I17" s="378"/>
      <c r="J17" s="60">
        <f>O13</f>
        <v>3</v>
      </c>
      <c r="K17" s="62">
        <f>N13</f>
        <v>15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405"/>
      <c r="O17" s="406"/>
      <c r="P17" s="406"/>
      <c r="Q17" s="407"/>
      <c r="R17" s="129"/>
      <c r="S17" s="130"/>
      <c r="T17" s="411">
        <f>IF(AND(R16=0,R17=0),0,1)*0+IF(AND(R16&gt;S16,R17&gt;S17),1,0)*2+IF(AND(R16&lt;S16,R17&lt;S17),1,0)*IF(AND(R16=0,R17=0),0,1)+IF(T16&gt;U16,1,0)*2+IF(T16&lt;U16,1,0)*1</f>
        <v>0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/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0</v>
      </c>
      <c r="Z20" s="379">
        <f>X20+X22</f>
        <v>0</v>
      </c>
      <c r="AA20" s="381">
        <f>Y20+Y22</f>
        <v>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7" t="e">
        <f t="shared" ref="AF20" si="6">AD20/AE20</f>
        <v>#DIV/0!</v>
      </c>
      <c r="AG20" s="352" t="e">
        <f t="shared" ref="AG20" si="7">Z20/AA20</f>
        <v>#DIV/0!</v>
      </c>
    </row>
    <row r="21" spans="1:33" ht="15.75" customHeight="1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6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4.5703125" customWidth="1"/>
    <col min="17" max="17" width="3.5703125" customWidth="1"/>
    <col min="18" max="18" width="3.7109375" customWidth="1"/>
    <col min="19" max="19" width="3.28515625" customWidth="1"/>
    <col min="20" max="20" width="3.5703125" customWidth="1"/>
    <col min="21" max="21" width="4" customWidth="1"/>
    <col min="22" max="22" width="3.85546875" customWidth="1"/>
    <col min="23" max="23" width="4.5703125" customWidth="1"/>
    <col min="24" max="24" width="4.140625" customWidth="1"/>
    <col min="25" max="25" width="4.5703125" customWidth="1"/>
    <col min="26" max="26" width="4.140625" customWidth="1"/>
    <col min="27" max="27" width="4.42578125" customWidth="1"/>
    <col min="28" max="28" width="8" customWidth="1"/>
    <col min="31" max="31" width="9.5703125" customWidth="1"/>
  </cols>
  <sheetData>
    <row r="1" spans="1:33" ht="39" customHeight="1" x14ac:dyDescent="0.25">
      <c r="A1" s="343" t="s">
        <v>16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54</v>
      </c>
      <c r="B4" s="322"/>
      <c r="C4" s="323"/>
      <c r="D4" s="323"/>
      <c r="E4" s="324"/>
      <c r="F4" s="142">
        <v>16</v>
      </c>
      <c r="G4" s="143">
        <v>14</v>
      </c>
      <c r="H4" s="144">
        <v>11</v>
      </c>
      <c r="I4" s="138">
        <v>6</v>
      </c>
      <c r="J4" s="142">
        <v>15</v>
      </c>
      <c r="K4" s="145">
        <v>10</v>
      </c>
      <c r="L4" s="144">
        <v>6</v>
      </c>
      <c r="M4" s="139">
        <v>11</v>
      </c>
      <c r="N4" s="142">
        <v>5</v>
      </c>
      <c r="O4" s="145">
        <v>15</v>
      </c>
      <c r="P4" s="144"/>
      <c r="Q4" s="138"/>
      <c r="R4" s="151"/>
      <c r="S4" s="152"/>
      <c r="T4" s="39"/>
      <c r="U4" s="139"/>
      <c r="V4" s="331">
        <f>T5+P5+L5+H5</f>
        <v>4</v>
      </c>
      <c r="W4" s="333">
        <f>V4+V6</f>
        <v>4</v>
      </c>
      <c r="X4" s="336">
        <f>J4+J5+L4+N4+N5+P4+H4+F4+F5+R4+R5+T4</f>
        <v>73</v>
      </c>
      <c r="Y4" s="338">
        <f>K5+K4+M4+O5+O4+U4+I4+G4+G5+Q4+S4+S5</f>
        <v>101</v>
      </c>
      <c r="Z4" s="357">
        <f>X4+X6</f>
        <v>73</v>
      </c>
      <c r="AA4" s="360">
        <f>Y4+Y6</f>
        <v>101</v>
      </c>
      <c r="AB4" s="363" t="s">
        <v>139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3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367">
        <f>AD4/AE4</f>
        <v>0.6</v>
      </c>
      <c r="AG4" s="352">
        <f>Z4/AA4</f>
        <v>0.72277227722772275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9</v>
      </c>
      <c r="G5" s="147">
        <v>15</v>
      </c>
      <c r="H5" s="411">
        <f>IF(AND(F4=0,F5=0),0,1)*0+IF(AND(F4&gt;G4,F5&gt;G5),1,0)*2+IF(AND(F4&lt;G4,F5&lt;G5),1,0)*IF(AND(F4=0,F5=0),0,1)+IF(H4&gt;I4,1,0)*2+IF(H4&lt;I4,1,0)*1</f>
        <v>2</v>
      </c>
      <c r="I5" s="412"/>
      <c r="J5" s="146">
        <v>7</v>
      </c>
      <c r="K5" s="147">
        <v>15</v>
      </c>
      <c r="L5" s="411">
        <f>IF(AND(J4=0,J5=0),0,1)*0+IF(AND(J4&gt;K4,J5&gt;K5),1,0)*2+IF(AND(J4&lt;K4,J5&lt;K5),1,0)*IF(AND(J4=0,J5=0),0,1)+IF(L4&gt;M4,1,0)*2+IF(L4&lt;M4,1,0)*1</f>
        <v>1</v>
      </c>
      <c r="M5" s="412"/>
      <c r="N5" s="146">
        <v>4</v>
      </c>
      <c r="O5" s="147">
        <v>15</v>
      </c>
      <c r="P5" s="411">
        <f>IF(AND(N4=0,N5=0),0,1)*0+IF(AND(N4&gt;O4,N5&gt;O5),1,0)*2+IF(AND(N4&lt;O4,N5&lt;O5),1,0)*IF(AND(N4=0,N5=0),0,1)+IF(P4&gt;Q4,1,0)*2+IF(P4&lt;Q4,1,0)*1</f>
        <v>1</v>
      </c>
      <c r="Q5" s="412"/>
      <c r="R5" s="153"/>
      <c r="S5" s="148"/>
      <c r="T5" s="377">
        <f>IF(AND(R4=0,R5=0),0,1)*0+IF(AND(R4&gt;S4,R5&gt;S5),1,0)*2+IF(AND(R4&lt;S4,R5&lt;S5),1,0)*IF(AND(R4=0,R5=0),0,1)+IF(T4&gt;U4,1,0)*2+IF(T4&lt;U4,1,0)*1</f>
        <v>0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55</v>
      </c>
      <c r="B8" s="4">
        <f>G4</f>
        <v>14</v>
      </c>
      <c r="C8" s="5">
        <f>F4</f>
        <v>16</v>
      </c>
      <c r="D8" s="6">
        <f>I4</f>
        <v>6</v>
      </c>
      <c r="E8" s="7">
        <f>H4</f>
        <v>11</v>
      </c>
      <c r="F8" s="402"/>
      <c r="G8" s="403"/>
      <c r="H8" s="403"/>
      <c r="I8" s="404"/>
      <c r="J8" s="112">
        <v>7</v>
      </c>
      <c r="K8" s="113">
        <v>15</v>
      </c>
      <c r="L8" s="114">
        <v>10</v>
      </c>
      <c r="M8" s="66">
        <v>12</v>
      </c>
      <c r="N8" s="115">
        <v>7</v>
      </c>
      <c r="O8" s="116">
        <v>15</v>
      </c>
      <c r="P8" s="114"/>
      <c r="Q8" s="67"/>
      <c r="R8" s="117"/>
      <c r="S8" s="116"/>
      <c r="T8" s="118"/>
      <c r="U8" s="66"/>
      <c r="V8" s="331">
        <f>T9+P9+L9+D9</f>
        <v>3</v>
      </c>
      <c r="W8" s="333">
        <f>V8+V10</f>
        <v>3</v>
      </c>
      <c r="X8" s="336">
        <f>J8+J9+L8+N8+N9+P8+D8+B8+B9+R8+R9+T8</f>
        <v>79</v>
      </c>
      <c r="Y8" s="338">
        <f>K9+K8+M8+O9+O8+U8+E8+C8+C9+S8+S9+Q8</f>
        <v>99</v>
      </c>
      <c r="Z8" s="336">
        <f>X8+X10</f>
        <v>79</v>
      </c>
      <c r="AA8" s="338">
        <f>Y8+Y10</f>
        <v>99</v>
      </c>
      <c r="AB8" s="363" t="s">
        <v>138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2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7">
        <f t="shared" ref="AF8" si="0">AD8/AE8</f>
        <v>0.33333333333333331</v>
      </c>
      <c r="AG8" s="352">
        <f t="shared" ref="AG8" si="1">Z8/AA8</f>
        <v>0.79797979797979801</v>
      </c>
    </row>
    <row r="9" spans="1:33" ht="15.75" customHeight="1" thickBot="1" x14ac:dyDescent="0.3">
      <c r="A9" s="320"/>
      <c r="B9" s="8">
        <f>G5</f>
        <v>15</v>
      </c>
      <c r="C9" s="9">
        <f>F5</f>
        <v>9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05"/>
      <c r="G9" s="406"/>
      <c r="H9" s="406"/>
      <c r="I9" s="407"/>
      <c r="J9" s="119">
        <v>15</v>
      </c>
      <c r="K9" s="120">
        <v>6</v>
      </c>
      <c r="L9" s="411">
        <f>IF(AND(J8=0,J9=0),0,1)*0+IF(AND(J8&gt;K8,J9&gt;K9),1,0)*2+IF(AND(J8&lt;K8,J9&lt;K9),1,0)*IF(AND(J8=0,J9=0),0,1)+IF(L8&gt;M8,1,0)*2+IF(L8&lt;M8,1,0)*1</f>
        <v>1</v>
      </c>
      <c r="M9" s="412"/>
      <c r="N9" s="119">
        <v>5</v>
      </c>
      <c r="O9" s="120">
        <v>15</v>
      </c>
      <c r="P9" s="411">
        <f>IF(AND(N8=0,N9=0),0,1)*0+IF(AND(N8&gt;O8,N9&gt;O9),1,0)*2+IF(AND(N8&lt;O8,N9&lt;O9),1,0)*IF(AND(N8=0,N9=0),0,1)+IF(P8&gt;Q8,1,0)*2+IF(P8&lt;Q8,1,0)*1</f>
        <v>1</v>
      </c>
      <c r="Q9" s="412"/>
      <c r="R9" s="121"/>
      <c r="S9" s="120"/>
      <c r="T9" s="411">
        <f>IF(AND(R8=0,R9=0),0,1)*0+IF(AND(R8&gt;S8,R9&gt;S9),1,0)*2+IF(AND(R8&lt;S8,R9&lt;S9),1,0)*IF(AND(R8=0,R9=0),0,1)+IF(T8&gt;U8,1,0)*2+IF(T8&lt;U8,1,0)*1</f>
        <v>0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56</v>
      </c>
      <c r="B12" s="44">
        <f>K4</f>
        <v>10</v>
      </c>
      <c r="C12" s="61">
        <f>J4</f>
        <v>15</v>
      </c>
      <c r="D12" s="59">
        <f>M4</f>
        <v>11</v>
      </c>
      <c r="E12" s="66">
        <f>L4</f>
        <v>6</v>
      </c>
      <c r="F12" s="16">
        <f>K8</f>
        <v>15</v>
      </c>
      <c r="G12" s="17">
        <f>J8</f>
        <v>7</v>
      </c>
      <c r="H12" s="43">
        <f>M8</f>
        <v>12</v>
      </c>
      <c r="I12" s="67">
        <f>L8</f>
        <v>10</v>
      </c>
      <c r="J12" s="368"/>
      <c r="K12" s="369"/>
      <c r="L12" s="369"/>
      <c r="M12" s="370"/>
      <c r="N12" s="149">
        <v>11</v>
      </c>
      <c r="O12" s="113">
        <v>15</v>
      </c>
      <c r="P12" s="114"/>
      <c r="Q12" s="67"/>
      <c r="R12" s="117"/>
      <c r="S12" s="116"/>
      <c r="T12" s="67"/>
      <c r="U12" s="88"/>
      <c r="V12" s="331">
        <f>P13+H13+D13+T13</f>
        <v>5</v>
      </c>
      <c r="W12" s="333">
        <f>V12+V14</f>
        <v>5</v>
      </c>
      <c r="X12" s="336">
        <f>H12+F12+F13+D12+B12+B13+N12+N13+P12+R12+R13+T12</f>
        <v>91</v>
      </c>
      <c r="Y12" s="338">
        <f>I12+G12+G13+E12+C12+C13+O13+O12+U12+S12+S13+Q12</f>
        <v>90</v>
      </c>
      <c r="Z12" s="336">
        <f>X12+X14</f>
        <v>91</v>
      </c>
      <c r="AA12" s="338">
        <f>Y12+Y14</f>
        <v>90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367">
        <f t="shared" ref="AF12" si="2">AD12/AE12</f>
        <v>1</v>
      </c>
      <c r="AG12" s="352">
        <f t="shared" ref="AG12" si="3">Z12/AA12</f>
        <v>1.0111111111111111</v>
      </c>
    </row>
    <row r="13" spans="1:33" ht="15.75" customHeight="1" thickBot="1" x14ac:dyDescent="0.3">
      <c r="A13" s="320"/>
      <c r="B13" s="60">
        <f>K5</f>
        <v>15</v>
      </c>
      <c r="C13" s="62">
        <f>J5</f>
        <v>7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6</v>
      </c>
      <c r="G13" s="19">
        <f>J9</f>
        <v>15</v>
      </c>
      <c r="H13" s="377">
        <f>IF(AND(F12=0,F13=0),0,1)*0+IF(AND(F12&gt;G12,F13&gt;G13),1,0)*2+IF(AND(F12&lt;G12,F13&lt;G13),1,0)*IF(AND(F12=0,F13=0),0,1)+IF(H12&gt;I12,1,0)*2+IF(H12&lt;I12,1,0)*1</f>
        <v>2</v>
      </c>
      <c r="I13" s="378"/>
      <c r="J13" s="371"/>
      <c r="K13" s="372"/>
      <c r="L13" s="372"/>
      <c r="M13" s="373"/>
      <c r="N13" s="119">
        <v>11</v>
      </c>
      <c r="O13" s="120">
        <v>15</v>
      </c>
      <c r="P13" s="411">
        <f>IF(AND(N12=0,N13=0),0,1)*0+IF(AND(N12&gt;O12,N13&gt;O13),1,0)*2+IF(AND(N12&lt;O12,N13&lt;O13),1,0)*IF(AND(N12=0,N13=0),0,1)+IF(P12&gt;Q12,1,0)*2+IF(P12&lt;Q12,1,0)*1</f>
        <v>1</v>
      </c>
      <c r="Q13" s="412"/>
      <c r="R13" s="121"/>
      <c r="S13" s="120"/>
      <c r="T13" s="377">
        <f>IF(AND(R12=0,R13=0),0,1)*0+IF(AND(R12&gt;S12,R13&gt;S13),1,0)*2+IF(AND(R12&lt;S12,R13&lt;S13),1,0)*IF(AND(R12=0,R13=0),0,1)+IF(T12&gt;U12,1,0)*2+IF(T12&lt;U12,1,0)*1</f>
        <v>0</v>
      </c>
      <c r="U13" s="378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57</v>
      </c>
      <c r="B16" s="44">
        <f>O4</f>
        <v>15</v>
      </c>
      <c r="C16" s="61">
        <f>N4</f>
        <v>5</v>
      </c>
      <c r="D16" s="59">
        <f>Q4</f>
        <v>0</v>
      </c>
      <c r="E16" s="24">
        <f>P4</f>
        <v>0</v>
      </c>
      <c r="F16" s="16">
        <f>O8</f>
        <v>15</v>
      </c>
      <c r="G16" s="17">
        <f>N8</f>
        <v>7</v>
      </c>
      <c r="H16" s="43">
        <f>Q8</f>
        <v>0</v>
      </c>
      <c r="I16" s="25">
        <f>P8</f>
        <v>0</v>
      </c>
      <c r="J16" s="44">
        <f>O12</f>
        <v>15</v>
      </c>
      <c r="K16" s="61">
        <f>N12</f>
        <v>11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/>
      <c r="S16" s="128"/>
      <c r="T16" s="133"/>
      <c r="U16" s="134"/>
      <c r="V16" s="331">
        <f>H17+D17+L17+T17</f>
        <v>6</v>
      </c>
      <c r="W16" s="333">
        <f>V16+V18</f>
        <v>6</v>
      </c>
      <c r="X16" s="336">
        <f>J16+J17+L16+B16+B17+D16+F16+F17+H16+R16+R17+T16</f>
        <v>90</v>
      </c>
      <c r="Y16" s="338">
        <f>K17+K16+M16+C17+C16+E16+I16+G16+G17+S16+S17+U16</f>
        <v>43</v>
      </c>
      <c r="Z16" s="336">
        <f>X16+X18</f>
        <v>90</v>
      </c>
      <c r="AA16" s="338">
        <f>Y16+Y18</f>
        <v>43</v>
      </c>
      <c r="AB16" s="363" t="s">
        <v>137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367" t="e">
        <f t="shared" ref="AF16" si="4">AD16/AE16</f>
        <v>#DIV/0!</v>
      </c>
      <c r="AG16" s="352">
        <f t="shared" ref="AG16" si="5">Z16/AA16</f>
        <v>2.0930232558139537</v>
      </c>
    </row>
    <row r="17" spans="1:33" ht="15.75" customHeight="1" thickBot="1" x14ac:dyDescent="0.3">
      <c r="A17" s="320"/>
      <c r="B17" s="60">
        <f>O5</f>
        <v>15</v>
      </c>
      <c r="C17" s="62">
        <f>N5</f>
        <v>4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15</v>
      </c>
      <c r="G17" s="19">
        <f>N9</f>
        <v>5</v>
      </c>
      <c r="H17" s="377">
        <f>IF(AND(F16=0,F17=0),0,1)*0+IF(AND(F16&gt;G16,F17&gt;G17),1,0)*2+IF(AND(F16&lt;G16,F17&lt;G17),1,0)*IF(AND(F16=0,F17=0),0,1)+IF(H16&gt;I16,1,0)*2+IF(H16&lt;I16,1,0)*1</f>
        <v>2</v>
      </c>
      <c r="I17" s="378"/>
      <c r="J17" s="60">
        <f>O13</f>
        <v>15</v>
      </c>
      <c r="K17" s="62">
        <f>N13</f>
        <v>11</v>
      </c>
      <c r="L17" s="377">
        <f>IF(AND(J16=0,J17=0),0,1)*0+IF(AND(J16&gt;K16,J17&gt;K17),1,0)*2+IF(AND(J16&lt;K16,J17&lt;K17),1,0)*IF(AND(J16=0,J17=0),0,1)+IF(L16&gt;M16,1,0)*2+IF(L16&lt;M16,1,0)*1</f>
        <v>2</v>
      </c>
      <c r="M17" s="378"/>
      <c r="N17" s="405"/>
      <c r="O17" s="406"/>
      <c r="P17" s="406"/>
      <c r="Q17" s="407"/>
      <c r="R17" s="129"/>
      <c r="S17" s="130"/>
      <c r="T17" s="411">
        <f>IF(AND(R16=0,R17=0),0,1)*0+IF(AND(R16&gt;S16,R17&gt;S17),1,0)*2+IF(AND(R16&lt;S16,R17&lt;S17),1,0)*IF(AND(R16=0,R17=0),0,1)+IF(T16&gt;U16,1,0)*2+IF(T16&lt;U16,1,0)*1</f>
        <v>0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/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0</v>
      </c>
      <c r="Z20" s="379">
        <f>X20+X22</f>
        <v>0</v>
      </c>
      <c r="AA20" s="381">
        <f>Y20+Y22</f>
        <v>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7" t="e">
        <f t="shared" ref="AF20" si="6">AD20/AE20</f>
        <v>#DIV/0!</v>
      </c>
      <c r="AG20" s="352" t="e">
        <f t="shared" ref="AG20" si="7">Z20/AA20</f>
        <v>#DIV/0!</v>
      </c>
    </row>
    <row r="21" spans="1:33" ht="15.75" customHeight="1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12" sqref="A12:A15"/>
    </sheetView>
  </sheetViews>
  <sheetFormatPr defaultRowHeight="15" x14ac:dyDescent="0.25"/>
  <cols>
    <col min="1" max="1" width="16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" customWidth="1"/>
    <col min="19" max="19" width="3.5703125" customWidth="1"/>
    <col min="20" max="20" width="3.7109375" customWidth="1"/>
    <col min="21" max="21" width="4.28515625" customWidth="1"/>
    <col min="22" max="22" width="4" customWidth="1"/>
    <col min="23" max="23" width="4.5703125" customWidth="1"/>
    <col min="24" max="24" width="4.140625" customWidth="1"/>
    <col min="25" max="27" width="4.42578125" customWidth="1"/>
    <col min="28" max="28" width="8.7109375" customWidth="1"/>
    <col min="31" max="31" width="9.85546875" customWidth="1"/>
  </cols>
  <sheetData>
    <row r="1" spans="1:33" ht="39.75" customHeight="1" x14ac:dyDescent="0.25">
      <c r="A1" s="343" t="s">
        <v>17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58</v>
      </c>
      <c r="B4" s="322"/>
      <c r="C4" s="323"/>
      <c r="D4" s="323"/>
      <c r="E4" s="324"/>
      <c r="F4" s="142">
        <v>10</v>
      </c>
      <c r="G4" s="143">
        <v>15</v>
      </c>
      <c r="H4" s="144">
        <v>11</v>
      </c>
      <c r="I4" s="138">
        <v>7</v>
      </c>
      <c r="J4" s="142">
        <v>15</v>
      </c>
      <c r="K4" s="145">
        <v>13</v>
      </c>
      <c r="L4" s="144"/>
      <c r="M4" s="139"/>
      <c r="N4" s="142">
        <v>2</v>
      </c>
      <c r="O4" s="145">
        <v>15</v>
      </c>
      <c r="P4" s="144"/>
      <c r="Q4" s="138"/>
      <c r="R4" s="151"/>
      <c r="S4" s="152"/>
      <c r="T4" s="39"/>
      <c r="U4" s="139"/>
      <c r="V4" s="331">
        <f>T5+P5+L5+H5</f>
        <v>5</v>
      </c>
      <c r="W4" s="333">
        <f>V4+V6</f>
        <v>5</v>
      </c>
      <c r="X4" s="336">
        <f>J4+J5+L4+N4+N5+P4+H4+F4+F5+R4+R5+T4</f>
        <v>75</v>
      </c>
      <c r="Y4" s="338">
        <f>K5+K4+M4+O5+O4+U4+I4+G4+G5+Q4+S4+S5</f>
        <v>87</v>
      </c>
      <c r="Z4" s="357">
        <f>X4+X6</f>
        <v>75</v>
      </c>
      <c r="AA4" s="360">
        <f>Y4+Y6</f>
        <v>87</v>
      </c>
      <c r="AB4" s="363" t="s">
        <v>139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367">
        <f>AD4/AE4</f>
        <v>1.3333333333333333</v>
      </c>
      <c r="AG4" s="352">
        <f>Z4/AA4</f>
        <v>0.86206896551724133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15</v>
      </c>
      <c r="G5" s="147">
        <v>10</v>
      </c>
      <c r="H5" s="411">
        <f>IF(AND(F4=0,F5=0),0,1)*0+IF(AND(F4&gt;G4,F5&gt;G5),1,0)*2+IF(AND(F4&lt;G4,F5&lt;G5),1,0)*IF(AND(F4=0,F5=0),0,1)+IF(H4&gt;I4,1,0)*2+IF(H4&lt;I4,1,0)*1</f>
        <v>2</v>
      </c>
      <c r="I5" s="412"/>
      <c r="J5" s="146">
        <v>15</v>
      </c>
      <c r="K5" s="147">
        <v>12</v>
      </c>
      <c r="L5" s="411">
        <f>IF(AND(J4=0,J5=0),0,1)*0+IF(AND(J4&gt;K4,J5&gt;K5),1,0)*2+IF(AND(J4&lt;K4,J5&lt;K5),1,0)*IF(AND(J4=0,J5=0),0,1)+IF(L4&gt;M4,1,0)*2+IF(L4&lt;M4,1,0)*1</f>
        <v>2</v>
      </c>
      <c r="M5" s="412"/>
      <c r="N5" s="146">
        <v>7</v>
      </c>
      <c r="O5" s="147">
        <v>15</v>
      </c>
      <c r="P5" s="411">
        <f>IF(AND(N4=0,N5=0),0,1)*0+IF(AND(N4&gt;O4,N5&gt;O5),1,0)*2+IF(AND(N4&lt;O4,N5&lt;O5),1,0)*IF(AND(N4=0,N5=0),0,1)+IF(P4&gt;Q4,1,0)*2+IF(P4&lt;Q4,1,0)*1</f>
        <v>1</v>
      </c>
      <c r="Q5" s="412"/>
      <c r="R5" s="153"/>
      <c r="S5" s="148"/>
      <c r="T5" s="377">
        <f>IF(AND(R4=0,R5=0),0,1)*0+IF(AND(R4&gt;S4,R5&gt;S5),1,0)*2+IF(AND(R4&lt;S4,R5&lt;S5),1,0)*IF(AND(R4=0,R5=0),0,1)+IF(T4&gt;U4,1,0)*2+IF(T4&lt;U4,1,0)*1</f>
        <v>0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59</v>
      </c>
      <c r="B8" s="4">
        <f>G4</f>
        <v>15</v>
      </c>
      <c r="C8" s="5">
        <f>F4</f>
        <v>10</v>
      </c>
      <c r="D8" s="6">
        <f>I4</f>
        <v>7</v>
      </c>
      <c r="E8" s="7">
        <f>H4</f>
        <v>11</v>
      </c>
      <c r="F8" s="402"/>
      <c r="G8" s="403"/>
      <c r="H8" s="403"/>
      <c r="I8" s="404"/>
      <c r="J8" s="112">
        <v>4</v>
      </c>
      <c r="K8" s="113">
        <v>15</v>
      </c>
      <c r="L8" s="114"/>
      <c r="M8" s="66"/>
      <c r="N8" s="115">
        <v>7</v>
      </c>
      <c r="O8" s="116">
        <v>15</v>
      </c>
      <c r="P8" s="114"/>
      <c r="Q8" s="67"/>
      <c r="R8" s="117"/>
      <c r="S8" s="116"/>
      <c r="T8" s="118"/>
      <c r="U8" s="66"/>
      <c r="V8" s="331">
        <f>T9+P9+L9+D9</f>
        <v>3</v>
      </c>
      <c r="W8" s="333">
        <f>V8+V10</f>
        <v>3</v>
      </c>
      <c r="X8" s="336">
        <f>J8+J9+L8+N8+N9+P8+D8+B8+B9+R8+R9+T8</f>
        <v>55</v>
      </c>
      <c r="Y8" s="338">
        <f>K9+K8+M8+O9+O8+U8+E8+C8+C9+S8+S9+Q8</f>
        <v>96</v>
      </c>
      <c r="Z8" s="336">
        <f>X8+X10</f>
        <v>55</v>
      </c>
      <c r="AA8" s="338">
        <f>Y8+Y10</f>
        <v>96</v>
      </c>
      <c r="AB8" s="363" t="s">
        <v>138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1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6</v>
      </c>
      <c r="AF8" s="367">
        <f t="shared" ref="AF8" si="0">AD8/AE8</f>
        <v>0.16666666666666666</v>
      </c>
      <c r="AG8" s="352">
        <f t="shared" ref="AG8" si="1">Z8/AA8</f>
        <v>0.57291666666666663</v>
      </c>
    </row>
    <row r="9" spans="1:33" ht="15.75" customHeight="1" thickBot="1" x14ac:dyDescent="0.3">
      <c r="A9" s="320"/>
      <c r="B9" s="8">
        <f>G5</f>
        <v>10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05"/>
      <c r="G9" s="406"/>
      <c r="H9" s="406"/>
      <c r="I9" s="407"/>
      <c r="J9" s="119">
        <v>7</v>
      </c>
      <c r="K9" s="120">
        <v>15</v>
      </c>
      <c r="L9" s="411">
        <f>IF(AND(J8=0,J9=0),0,1)*0+IF(AND(J8&gt;K8,J9&gt;K9),1,0)*2+IF(AND(J8&lt;K8,J9&lt;K9),1,0)*IF(AND(J8=0,J9=0),0,1)+IF(L8&gt;M8,1,0)*2+IF(L8&lt;M8,1,0)*1</f>
        <v>1</v>
      </c>
      <c r="M9" s="412"/>
      <c r="N9" s="119">
        <v>5</v>
      </c>
      <c r="O9" s="120">
        <v>15</v>
      </c>
      <c r="P9" s="411">
        <f>IF(AND(N8=0,N9=0),0,1)*0+IF(AND(N8&gt;O8,N9&gt;O9),1,0)*2+IF(AND(N8&lt;O8,N9&lt;O9),1,0)*IF(AND(N8=0,N9=0),0,1)+IF(P8&gt;Q8,1,0)*2+IF(P8&lt;Q8,1,0)*1</f>
        <v>1</v>
      </c>
      <c r="Q9" s="412"/>
      <c r="R9" s="121"/>
      <c r="S9" s="120"/>
      <c r="T9" s="411">
        <f>IF(AND(R8=0,R9=0),0,1)*0+IF(AND(R8&gt;S8,R9&gt;S9),1,0)*2+IF(AND(R8&lt;S8,R9&lt;S9),1,0)*IF(AND(R8=0,R9=0),0,1)+IF(T8&gt;U8,1,0)*2+IF(T8&lt;U8,1,0)*1</f>
        <v>0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60</v>
      </c>
      <c r="B12" s="44">
        <f>K4</f>
        <v>13</v>
      </c>
      <c r="C12" s="61">
        <f>J4</f>
        <v>15</v>
      </c>
      <c r="D12" s="59">
        <f>M4</f>
        <v>0</v>
      </c>
      <c r="E12" s="66">
        <f>L4</f>
        <v>0</v>
      </c>
      <c r="F12" s="16">
        <f>K8</f>
        <v>15</v>
      </c>
      <c r="G12" s="17">
        <f>J8</f>
        <v>4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149">
        <v>15</v>
      </c>
      <c r="O12" s="113">
        <v>12</v>
      </c>
      <c r="P12" s="114">
        <v>11</v>
      </c>
      <c r="Q12" s="67">
        <v>9</v>
      </c>
      <c r="R12" s="117"/>
      <c r="S12" s="116"/>
      <c r="T12" s="67"/>
      <c r="U12" s="150"/>
      <c r="V12" s="331">
        <f>P13+H13+D13+T13</f>
        <v>5</v>
      </c>
      <c r="W12" s="333">
        <f>V12+V14</f>
        <v>5</v>
      </c>
      <c r="X12" s="336">
        <f>H12+F12+F13+D12+B12+B13+N12+N13+P12+R12+R13+T12</f>
        <v>93</v>
      </c>
      <c r="Y12" s="338">
        <f>I12+G12+G13+E12+C12+C13+O13+O12+U12+S12+S13+Q12</f>
        <v>77</v>
      </c>
      <c r="Z12" s="336">
        <f>X12+X14</f>
        <v>93</v>
      </c>
      <c r="AA12" s="338">
        <f>Y12+Y14</f>
        <v>77</v>
      </c>
      <c r="AB12" s="363" t="s">
        <v>140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4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3</v>
      </c>
      <c r="AF12" s="367">
        <f t="shared" ref="AF12" si="2">AD12/AE12</f>
        <v>1.3333333333333333</v>
      </c>
      <c r="AG12" s="352">
        <f t="shared" ref="AG12" si="3">Z12/AA12</f>
        <v>1.2077922077922079</v>
      </c>
    </row>
    <row r="13" spans="1:33" ht="15.75" customHeight="1" thickBot="1" x14ac:dyDescent="0.3">
      <c r="A13" s="320"/>
      <c r="B13" s="60">
        <f>K5</f>
        <v>12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15</v>
      </c>
      <c r="G13" s="19">
        <f>J9</f>
        <v>7</v>
      </c>
      <c r="H13" s="377">
        <f>IF(AND(F12=0,F13=0),0,1)*0+IF(AND(F12&gt;G12,F13&gt;G13),1,0)*2+IF(AND(F12&lt;G12,F13&lt;G13),1,0)*IF(AND(F12=0,F13=0),0,1)+IF(H12&gt;I12,1,0)*2+IF(H12&lt;I12,1,0)*1</f>
        <v>2</v>
      </c>
      <c r="I13" s="378"/>
      <c r="J13" s="371"/>
      <c r="K13" s="372"/>
      <c r="L13" s="372"/>
      <c r="M13" s="373"/>
      <c r="N13" s="119">
        <v>12</v>
      </c>
      <c r="O13" s="120">
        <v>15</v>
      </c>
      <c r="P13" s="411">
        <f>IF(AND(N12=0,N13=0),0,1)*0+IF(AND(N12&gt;O12,N13&gt;O13),1,0)*2+IF(AND(N12&lt;O12,N13&lt;O13),1,0)*IF(AND(N12=0,N13=0),0,1)+IF(P12&gt;Q12,1,0)*2+IF(P12&lt;Q12,1,0)*1</f>
        <v>2</v>
      </c>
      <c r="Q13" s="412"/>
      <c r="R13" s="121"/>
      <c r="S13" s="120"/>
      <c r="T13" s="411">
        <f>IF(AND(R12=0,R13=0),0,1)*0+IF(AND(R12&gt;S12,R13&gt;S13),1,0)*2+IF(AND(R12&lt;S12,R13&lt;S13),1,0)*IF(AND(R12=0,R13=0),0,1)+IF(T12&gt;U12,1,0)*2+IF(T12&lt;U12,1,0)*1</f>
        <v>0</v>
      </c>
      <c r="U13" s="412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61</v>
      </c>
      <c r="B16" s="44">
        <f>O4</f>
        <v>15</v>
      </c>
      <c r="C16" s="61">
        <f>N4</f>
        <v>2</v>
      </c>
      <c r="D16" s="59">
        <f>Q4</f>
        <v>0</v>
      </c>
      <c r="E16" s="24">
        <f>P4</f>
        <v>0</v>
      </c>
      <c r="F16" s="16">
        <f>O8</f>
        <v>15</v>
      </c>
      <c r="G16" s="17">
        <f>N8</f>
        <v>7</v>
      </c>
      <c r="H16" s="43">
        <f>Q8</f>
        <v>0</v>
      </c>
      <c r="I16" s="25">
        <f>P8</f>
        <v>0</v>
      </c>
      <c r="J16" s="44">
        <f>O12</f>
        <v>12</v>
      </c>
      <c r="K16" s="61">
        <f>N12</f>
        <v>15</v>
      </c>
      <c r="L16" s="59">
        <f>Q12</f>
        <v>9</v>
      </c>
      <c r="M16" s="24">
        <f>P12</f>
        <v>11</v>
      </c>
      <c r="N16" s="402"/>
      <c r="O16" s="403"/>
      <c r="P16" s="403"/>
      <c r="Q16" s="404"/>
      <c r="R16" s="127"/>
      <c r="S16" s="128"/>
      <c r="T16" s="133"/>
      <c r="U16" s="134"/>
      <c r="V16" s="331">
        <f>H17+D17+L17+T17</f>
        <v>5</v>
      </c>
      <c r="W16" s="333">
        <f>V16+V18</f>
        <v>5</v>
      </c>
      <c r="X16" s="336">
        <f>J16+J17+L16+B16+B17+D16+F16+F17+H16+R16+R17+T16</f>
        <v>96</v>
      </c>
      <c r="Y16" s="338">
        <f>K17+K16+M16+C17+C16+E16+I16+G16+G17+S16+S17+U16</f>
        <v>59</v>
      </c>
      <c r="Z16" s="336">
        <f>X16+X18</f>
        <v>96</v>
      </c>
      <c r="AA16" s="338">
        <f>Y16+Y18</f>
        <v>59</v>
      </c>
      <c r="AB16" s="363" t="s">
        <v>137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5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2</v>
      </c>
      <c r="AF16" s="367">
        <f t="shared" ref="AF16" si="4">AD16/AE16</f>
        <v>2.5</v>
      </c>
      <c r="AG16" s="352">
        <f t="shared" ref="AG16" si="5">Z16/AA16</f>
        <v>1.6271186440677967</v>
      </c>
    </row>
    <row r="17" spans="1:33" ht="15.75" customHeight="1" thickBot="1" x14ac:dyDescent="0.3">
      <c r="A17" s="320"/>
      <c r="B17" s="60">
        <f>O5</f>
        <v>15</v>
      </c>
      <c r="C17" s="62">
        <f>N5</f>
        <v>7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15</v>
      </c>
      <c r="G17" s="19">
        <f>N9</f>
        <v>5</v>
      </c>
      <c r="H17" s="377">
        <f>IF(AND(F16=0,F17=0),0,1)*0+IF(AND(F16&gt;G16,F17&gt;G17),1,0)*2+IF(AND(F16&lt;G16,F17&lt;G17),1,0)*IF(AND(F16=0,F17=0),0,1)+IF(H16&gt;I16,1,0)*2+IF(H16&lt;I16,1,0)*1</f>
        <v>2</v>
      </c>
      <c r="I17" s="378"/>
      <c r="J17" s="60">
        <f>O13</f>
        <v>15</v>
      </c>
      <c r="K17" s="62">
        <f>N13</f>
        <v>12</v>
      </c>
      <c r="L17" s="377">
        <f>IF(AND(J16=0,J17=0),0,1)*0+IF(AND(J16&gt;K16,J17&gt;K17),1,0)*2+IF(AND(J16&lt;K16,J17&lt;K17),1,0)*IF(AND(J16=0,J17=0),0,1)+IF(L16&gt;M16,1,0)*2+IF(L16&lt;M16,1,0)*1</f>
        <v>1</v>
      </c>
      <c r="M17" s="378"/>
      <c r="N17" s="405"/>
      <c r="O17" s="406"/>
      <c r="P17" s="406"/>
      <c r="Q17" s="407"/>
      <c r="R17" s="129"/>
      <c r="S17" s="130"/>
      <c r="T17" s="411">
        <f>IF(AND(R16=0,R17=0),0,1)*0+IF(AND(R16&gt;S16,R17&gt;S17),1,0)*2+IF(AND(R16&lt;S16,R17&lt;S17),1,0)*IF(AND(R16=0,R17=0),0,1)+IF(T16&gt;U16,1,0)*2+IF(T16&lt;U16,1,0)*1</f>
        <v>0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/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0</v>
      </c>
      <c r="Z20" s="379">
        <f>X20+X22</f>
        <v>0</v>
      </c>
      <c r="AA20" s="381">
        <f>Y20+Y22</f>
        <v>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7" t="e">
        <f t="shared" ref="AF20" si="6">AD20/AE20</f>
        <v>#DIV/0!</v>
      </c>
      <c r="AG20" s="352" t="e">
        <f t="shared" ref="AG20" si="7">Z20/AA20</f>
        <v>#DIV/0!</v>
      </c>
    </row>
    <row r="21" spans="1:33" ht="15.75" customHeight="1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M29" sqref="M29"/>
    </sheetView>
  </sheetViews>
  <sheetFormatPr defaultRowHeight="15" x14ac:dyDescent="0.25"/>
  <cols>
    <col min="1" max="1" width="16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3.42578125" customWidth="1"/>
    <col min="8" max="8" width="3.7109375" customWidth="1"/>
    <col min="9" max="9" width="3.42578125" customWidth="1"/>
    <col min="10" max="10" width="3.85546875" customWidth="1"/>
    <col min="11" max="12" width="3.7109375" customWidth="1"/>
    <col min="13" max="13" width="3.85546875" customWidth="1"/>
    <col min="14" max="14" width="4" customWidth="1"/>
    <col min="15" max="15" width="3.7109375" customWidth="1"/>
    <col min="16" max="17" width="3.5703125" customWidth="1"/>
    <col min="18" max="18" width="4" customWidth="1"/>
    <col min="19" max="19" width="3.85546875" customWidth="1"/>
    <col min="20" max="20" width="3.42578125" customWidth="1"/>
    <col min="21" max="21" width="3.5703125" customWidth="1"/>
    <col min="22" max="22" width="4.28515625" customWidth="1"/>
    <col min="23" max="23" width="4.42578125" customWidth="1"/>
    <col min="24" max="25" width="4.140625" customWidth="1"/>
    <col min="26" max="26" width="4.42578125" customWidth="1"/>
    <col min="27" max="27" width="4.5703125" customWidth="1"/>
    <col min="28" max="28" width="8.140625" customWidth="1"/>
    <col min="29" max="29" width="11" customWidth="1"/>
    <col min="31" max="31" width="10.140625" customWidth="1"/>
  </cols>
  <sheetData>
    <row r="1" spans="1:33" ht="37.5" customHeight="1" x14ac:dyDescent="0.25">
      <c r="A1" s="343" t="s">
        <v>18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62</v>
      </c>
      <c r="B4" s="322"/>
      <c r="C4" s="323"/>
      <c r="D4" s="323"/>
      <c r="E4" s="324"/>
      <c r="F4" s="142">
        <v>3</v>
      </c>
      <c r="G4" s="143">
        <v>15</v>
      </c>
      <c r="H4" s="144"/>
      <c r="I4" s="138"/>
      <c r="J4" s="142">
        <v>15</v>
      </c>
      <c r="K4" s="145">
        <v>13</v>
      </c>
      <c r="L4" s="144"/>
      <c r="M4" s="139"/>
      <c r="N4" s="142">
        <v>15</v>
      </c>
      <c r="O4" s="145">
        <v>11</v>
      </c>
      <c r="P4" s="144">
        <v>11</v>
      </c>
      <c r="Q4" s="138">
        <v>8</v>
      </c>
      <c r="R4" s="151"/>
      <c r="S4" s="152"/>
      <c r="T4" s="39"/>
      <c r="U4" s="139"/>
      <c r="V4" s="331">
        <f>T5+P5+L5+H5</f>
        <v>5</v>
      </c>
      <c r="W4" s="333">
        <f>V4+V6</f>
        <v>5</v>
      </c>
      <c r="X4" s="336">
        <f>J4+J5+L4+N4+N5+P4+H4+F4+F5+R4+R5+T4</f>
        <v>79</v>
      </c>
      <c r="Y4" s="338">
        <f>K5+K4+M4+O5+O4+U4+I4+G4+G5+Q4+S4+S5</f>
        <v>80</v>
      </c>
      <c r="Z4" s="357">
        <f>X4+X6</f>
        <v>79</v>
      </c>
      <c r="AA4" s="360">
        <f>Y4+Y6</f>
        <v>80</v>
      </c>
      <c r="AB4" s="363" t="s">
        <v>140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3</v>
      </c>
      <c r="AF4" s="367">
        <f>AD4/AE4</f>
        <v>1.3333333333333333</v>
      </c>
      <c r="AG4" s="352">
        <f>Z4/AA4</f>
        <v>0.98750000000000004</v>
      </c>
    </row>
    <row r="5" spans="1:33" ht="15.75" customHeight="1" thickBot="1" x14ac:dyDescent="0.3">
      <c r="A5" s="320"/>
      <c r="B5" s="325"/>
      <c r="C5" s="326"/>
      <c r="D5" s="326"/>
      <c r="E5" s="327"/>
      <c r="F5" s="146">
        <v>6</v>
      </c>
      <c r="G5" s="147">
        <v>15</v>
      </c>
      <c r="H5" s="411">
        <f>IF(AND(F4=0,F5=0),0,1)*0+IF(AND(F4&gt;G4,F5&gt;G5),1,0)*2+IF(AND(F4&lt;G4,F5&lt;G5),1,0)*IF(AND(F4=0,F5=0),0,1)+IF(H4&gt;I4,1,0)*2+IF(H4&lt;I4,1,0)*1</f>
        <v>1</v>
      </c>
      <c r="I5" s="412"/>
      <c r="J5" s="146">
        <v>15</v>
      </c>
      <c r="K5" s="147">
        <v>2</v>
      </c>
      <c r="L5" s="411">
        <f>IF(AND(J4=0,J5=0),0,1)*0+IF(AND(J4&gt;K4,J5&gt;K5),1,0)*2+IF(AND(J4&lt;K4,J5&lt;K5),1,0)*IF(AND(J4=0,J5=0),0,1)+IF(L4&gt;M4,1,0)*2+IF(L4&lt;M4,1,0)*1</f>
        <v>2</v>
      </c>
      <c r="M5" s="412"/>
      <c r="N5" s="146">
        <v>14</v>
      </c>
      <c r="O5" s="147">
        <v>16</v>
      </c>
      <c r="P5" s="411">
        <f>IF(AND(N4=0,N5=0),0,1)*0+IF(AND(N4&gt;O4,N5&gt;O5),1,0)*2+IF(AND(N4&lt;O4,N5&lt;O5),1,0)*IF(AND(N4=0,N5=0),0,1)+IF(P4&gt;Q4,1,0)*2+IF(P4&lt;Q4,1,0)*1</f>
        <v>2</v>
      </c>
      <c r="Q5" s="412"/>
      <c r="R5" s="153"/>
      <c r="S5" s="148"/>
      <c r="T5" s="377">
        <f>IF(AND(R4=0,R5=0),0,1)*0+IF(AND(R4&gt;S4,R5&gt;S5),1,0)*2+IF(AND(R4&lt;S4,R5&lt;S5),1,0)*IF(AND(R4=0,R5=0),0,1)+IF(T4&gt;U4,1,0)*2+IF(T4&lt;U4,1,0)*1</f>
        <v>0</v>
      </c>
      <c r="U5" s="378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107"/>
      <c r="G6" s="108"/>
      <c r="H6" s="109"/>
      <c r="I6" s="138"/>
      <c r="J6" s="107"/>
      <c r="K6" s="108"/>
      <c r="L6" s="109"/>
      <c r="M6" s="139"/>
      <c r="N6" s="107"/>
      <c r="O6" s="108"/>
      <c r="P6" s="109"/>
      <c r="Q6" s="138"/>
      <c r="R6" s="110"/>
      <c r="S6" s="111"/>
      <c r="T6" s="109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38"/>
      <c r="G7" s="136"/>
      <c r="H7" s="411">
        <f>IF(AND(F6=0,F7=0),0,1)*0+IF(AND(F6&gt;G6,F7&gt;G7),1,0)*2+IF(AND(F6&lt;G6,F7&lt;G7),1,0)*IF(AND(F6=0,F7=0),0,1)+IF(H6&gt;I6,1,0)*2+IF(H6&lt;I6,1,0)*1</f>
        <v>0</v>
      </c>
      <c r="I7" s="412"/>
      <c r="J7" s="137"/>
      <c r="K7" s="136"/>
      <c r="L7" s="400">
        <f>IF(AND(J6=0,J7=0),0,1)*0+IF(AND(J6&gt;K6,J7&gt;K7),1,0)*2+IF(AND(J6&lt;K6,J7&lt;K7),1,0)*IF(AND(J6=0,J7=0),0,1)+IF(L6&gt;M6,1,0)*2+IF(L6&lt;M6,1,0)*1</f>
        <v>0</v>
      </c>
      <c r="M7" s="401"/>
      <c r="N7" s="140"/>
      <c r="O7" s="136"/>
      <c r="P7" s="400">
        <f>IF(AND(N6=0,N7=0),0,1)*0+IF(AND(N6&gt;O6,N7&gt;O7),1,0)*2+IF(AND(N6&lt;O6,N7&lt;O7),1,0)*IF(AND(N6=0,N7=0),0,1)+IF(P6&gt;Q6,1,0)*2+IF(P6&lt;Q6,1,0)*1</f>
        <v>0</v>
      </c>
      <c r="Q7" s="401"/>
      <c r="R7" s="65"/>
      <c r="S7" s="64"/>
      <c r="T7" s="400">
        <f>IF(AND(R6=0,R7=0),0,1)*0+IF(AND(R6&gt;S6,R7&gt;S7),1,0)*2+IF(AND(R6&lt;S6,R7&lt;S7),1,0)*IF(AND(R6=0,R7=0),0,1)+IF(T6&gt;U6,1,0)*2+IF(T6&lt;U6,1,0)*1</f>
        <v>0</v>
      </c>
      <c r="U7" s="401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63</v>
      </c>
      <c r="B8" s="4">
        <f>G4</f>
        <v>15</v>
      </c>
      <c r="C8" s="5">
        <f>F4</f>
        <v>3</v>
      </c>
      <c r="D8" s="6">
        <f>I4</f>
        <v>0</v>
      </c>
      <c r="E8" s="7">
        <f>H4</f>
        <v>0</v>
      </c>
      <c r="F8" s="402"/>
      <c r="G8" s="403"/>
      <c r="H8" s="403"/>
      <c r="I8" s="404"/>
      <c r="J8" s="112">
        <v>15</v>
      </c>
      <c r="K8" s="113">
        <v>11</v>
      </c>
      <c r="L8" s="114"/>
      <c r="M8" s="66"/>
      <c r="N8" s="115">
        <v>15</v>
      </c>
      <c r="O8" s="116">
        <v>9</v>
      </c>
      <c r="P8" s="114"/>
      <c r="Q8" s="67"/>
      <c r="R8" s="117"/>
      <c r="S8" s="116"/>
      <c r="T8" s="118"/>
      <c r="U8" s="66"/>
      <c r="V8" s="331">
        <f>T9+P9+L9+D9</f>
        <v>6</v>
      </c>
      <c r="W8" s="333">
        <f>V8+V10</f>
        <v>6</v>
      </c>
      <c r="X8" s="336">
        <f>J8+J9+L8+N8+N9+P8+D8+B8+B9+R8+R9+T8</f>
        <v>90</v>
      </c>
      <c r="Y8" s="338">
        <f>K9+K8+M8+O9+O8+U8+E8+C8+C9+S8+S9+Q8</f>
        <v>38</v>
      </c>
      <c r="Z8" s="336">
        <f>X8+X10</f>
        <v>90</v>
      </c>
      <c r="AA8" s="338">
        <f>Y8+Y10</f>
        <v>38</v>
      </c>
      <c r="AB8" s="363" t="s">
        <v>137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367" t="e">
        <f t="shared" ref="AF8" si="0">AD8/AE8</f>
        <v>#DIV/0!</v>
      </c>
      <c r="AG8" s="352">
        <f t="shared" ref="AG8" si="1">Z8/AA8</f>
        <v>2.3684210526315788</v>
      </c>
    </row>
    <row r="9" spans="1:33" ht="15.75" customHeight="1" thickBot="1" x14ac:dyDescent="0.3">
      <c r="A9" s="320"/>
      <c r="B9" s="8">
        <f>G5</f>
        <v>15</v>
      </c>
      <c r="C9" s="9">
        <f>F5</f>
        <v>6</v>
      </c>
      <c r="D9" s="377">
        <f>IF(AND(B8=0,B9=0),0,1)*0+IF(AND(B8&gt;C8,B9&gt;C9),1,0)*2+IF(AND(B8&lt;C8,B9&lt;C9),1,0)*IF(AND(B8=0,B9=0),0,1)+IF(D8&gt;E8,1,0)*2+IF(D8&lt;E8,1,0)*1</f>
        <v>2</v>
      </c>
      <c r="E9" s="378"/>
      <c r="F9" s="405"/>
      <c r="G9" s="406"/>
      <c r="H9" s="406"/>
      <c r="I9" s="407"/>
      <c r="J9" s="119">
        <v>15</v>
      </c>
      <c r="K9" s="120">
        <v>7</v>
      </c>
      <c r="L9" s="411">
        <f>IF(AND(J8=0,J9=0),0,1)*0+IF(AND(J8&gt;K8,J9&gt;K9),1,0)*2+IF(AND(J8&lt;K8,J9&lt;K9),1,0)*IF(AND(J8=0,J9=0),0,1)+IF(L8&gt;M8,1,0)*2+IF(L8&lt;M8,1,0)*1</f>
        <v>2</v>
      </c>
      <c r="M9" s="412"/>
      <c r="N9" s="119">
        <v>15</v>
      </c>
      <c r="O9" s="120">
        <v>2</v>
      </c>
      <c r="P9" s="411">
        <f>IF(AND(N8=0,N9=0),0,1)*0+IF(AND(N8&gt;O8,N9&gt;O9),1,0)*2+IF(AND(N8&lt;O8,N9&lt;O9),1,0)*IF(AND(N8=0,N9=0),0,1)+IF(P8&gt;Q8,1,0)*2+IF(P8&lt;Q8,1,0)*1</f>
        <v>2</v>
      </c>
      <c r="Q9" s="412"/>
      <c r="R9" s="121"/>
      <c r="S9" s="120"/>
      <c r="T9" s="411">
        <f>IF(AND(R8=0,R9=0),0,1)*0+IF(AND(R8&gt;S8,R9&gt;S9),1,0)*2+IF(AND(R8&lt;S8,R9&lt;S9),1,0)*IF(AND(R8=0,R9=0),0,1)+IF(T8&gt;U8,1,0)*2+IF(T8&lt;U8,1,0)*1</f>
        <v>0</v>
      </c>
      <c r="U9" s="412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05"/>
      <c r="G10" s="406"/>
      <c r="H10" s="406"/>
      <c r="I10" s="407"/>
      <c r="J10" s="122"/>
      <c r="K10" s="123"/>
      <c r="L10" s="124"/>
      <c r="M10" s="66"/>
      <c r="N10" s="122"/>
      <c r="O10" s="123"/>
      <c r="P10" s="124"/>
      <c r="Q10" s="67"/>
      <c r="R10" s="125"/>
      <c r="S10" s="123"/>
      <c r="T10" s="67"/>
      <c r="U10" s="126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08"/>
      <c r="G11" s="409"/>
      <c r="H11" s="409"/>
      <c r="I11" s="410"/>
      <c r="J11" s="72"/>
      <c r="K11" s="73"/>
      <c r="L11" s="411">
        <f>IF(AND(J10=0,J11=0),0,1)*0+IF(AND(J10&gt;K10,J11&gt;K11),1,0)*2+IF(AND(J10&lt;K10,J11&lt;K11),1,0)*IF(AND(J10=0,J11=0),0,1)+IF(L10&gt;M10,1,0)*2+IF(L10&lt;M10,1,0)*1</f>
        <v>0</v>
      </c>
      <c r="M11" s="412"/>
      <c r="N11" s="72"/>
      <c r="O11" s="73"/>
      <c r="P11" s="400">
        <f>IF(AND(N10=0,N11=0),0,1)*0+IF(AND(N10&gt;O10,N11&gt;O11),1,0)*2+IF(AND(N10&lt;O10,N11&lt;O11),1,0)*IF(AND(N10=0,N11=0),0,1)+IF(P10&gt;Q10,1,0)*2+IF(P10&lt;Q10,1,0)*1</f>
        <v>0</v>
      </c>
      <c r="Q11" s="401"/>
      <c r="R11" s="74"/>
      <c r="S11" s="73"/>
      <c r="T11" s="400">
        <f>IF(AND(R10=0,R11=0),0,1)*0+IF(AND(R10&gt;S10,R11&gt;S11),1,0)*2+IF(AND(R10&lt;S10,R11&lt;S11),1,0)*IF(AND(R10=0,R11=0),0,1)+IF(T10&gt;U10,1,0)*2+IF(T10&lt;U10,1,0)*1</f>
        <v>0</v>
      </c>
      <c r="U11" s="401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64</v>
      </c>
      <c r="B12" s="44">
        <f>K4</f>
        <v>13</v>
      </c>
      <c r="C12" s="61">
        <f>J4</f>
        <v>15</v>
      </c>
      <c r="D12" s="59">
        <f>M4</f>
        <v>0</v>
      </c>
      <c r="E12" s="66">
        <f>L4</f>
        <v>0</v>
      </c>
      <c r="F12" s="16">
        <f>K8</f>
        <v>11</v>
      </c>
      <c r="G12" s="17">
        <f>J8</f>
        <v>15</v>
      </c>
      <c r="H12" s="43">
        <f>M8</f>
        <v>0</v>
      </c>
      <c r="I12" s="67">
        <f>L8</f>
        <v>0</v>
      </c>
      <c r="J12" s="368"/>
      <c r="K12" s="369"/>
      <c r="L12" s="369"/>
      <c r="M12" s="370"/>
      <c r="N12" s="149">
        <v>8</v>
      </c>
      <c r="O12" s="113">
        <v>15</v>
      </c>
      <c r="P12" s="114"/>
      <c r="Q12" s="67"/>
      <c r="R12" s="117"/>
      <c r="S12" s="116"/>
      <c r="T12" s="67"/>
      <c r="U12" s="150"/>
      <c r="V12" s="331">
        <f>P13+H13+D13+T13</f>
        <v>3</v>
      </c>
      <c r="W12" s="333">
        <f>V12+V14</f>
        <v>3</v>
      </c>
      <c r="X12" s="336">
        <f>H12+F12+F13+D12+B12+B13+N12+N13+P12+R12+R13+T12</f>
        <v>48</v>
      </c>
      <c r="Y12" s="338">
        <f>I12+G12+G13+E12+C12+C13+O13+O12+U12+S12+S13+Q12</f>
        <v>90</v>
      </c>
      <c r="Z12" s="336">
        <f>X12+X14</f>
        <v>48</v>
      </c>
      <c r="AA12" s="338">
        <f>Y12+Y14</f>
        <v>90</v>
      </c>
      <c r="AB12" s="363" t="s">
        <v>138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6</v>
      </c>
      <c r="AF12" s="367">
        <f t="shared" ref="AF12" si="2">AD12/AE12</f>
        <v>0</v>
      </c>
      <c r="AG12" s="352">
        <f t="shared" ref="AG12" si="3">Z12/AA12</f>
        <v>0.53333333333333333</v>
      </c>
    </row>
    <row r="13" spans="1:33" ht="15.75" customHeight="1" thickBot="1" x14ac:dyDescent="0.3">
      <c r="A13" s="320"/>
      <c r="B13" s="60">
        <f>K5</f>
        <v>2</v>
      </c>
      <c r="C13" s="62">
        <f>J5</f>
        <v>15</v>
      </c>
      <c r="D13" s="377">
        <f>IF(AND(B12=0,B13=0),0,1)*0+IF(AND(B12&gt;C12,B13&gt;C13),1,0)*2+IF(AND(B12&lt;C12,B13&lt;C13),1,0)*IF(AND(B12=0,B13=0),0,1)+IF(D12&gt;E12,1,0)*2+IF(D12&lt;E12,1,0)*1</f>
        <v>1</v>
      </c>
      <c r="E13" s="378"/>
      <c r="F13" s="18">
        <f>K9</f>
        <v>7</v>
      </c>
      <c r="G13" s="19">
        <f>J9</f>
        <v>15</v>
      </c>
      <c r="H13" s="377">
        <f>IF(AND(F12=0,F13=0),0,1)*0+IF(AND(F12&gt;G12,F13&gt;G13),1,0)*2+IF(AND(F12&lt;G12,F13&lt;G13),1,0)*IF(AND(F12=0,F13=0),0,1)+IF(H12&gt;I12,1,0)*2+IF(H12&lt;I12,1,0)*1</f>
        <v>1</v>
      </c>
      <c r="I13" s="378"/>
      <c r="J13" s="371"/>
      <c r="K13" s="372"/>
      <c r="L13" s="372"/>
      <c r="M13" s="373"/>
      <c r="N13" s="119">
        <v>7</v>
      </c>
      <c r="O13" s="120">
        <v>15</v>
      </c>
      <c r="P13" s="411">
        <f>IF(AND(N12=0,N13=0),0,1)*0+IF(AND(N12&gt;O12,N13&gt;O13),1,0)*2+IF(AND(N12&lt;O12,N13&lt;O13),1,0)*IF(AND(N12=0,N13=0),0,1)+IF(P12&gt;Q12,1,0)*2+IF(P12&lt;Q12,1,0)*1</f>
        <v>1</v>
      </c>
      <c r="Q13" s="412"/>
      <c r="R13" s="121"/>
      <c r="S13" s="120"/>
      <c r="T13" s="411">
        <f>IF(AND(R12=0,R13=0),0,1)*0+IF(AND(R12&gt;S12,R13&gt;S13),1,0)*2+IF(AND(R12&lt;S12,R13&lt;S13),1,0)*IF(AND(R12=0,R13=0),0,1)+IF(T12&gt;U12,1,0)*2+IF(T12&lt;U12,1,0)*1</f>
        <v>0</v>
      </c>
      <c r="U13" s="412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20">
        <f>K10</f>
        <v>0</v>
      </c>
      <c r="G14" s="21">
        <f>J10</f>
        <v>0</v>
      </c>
      <c r="H14" s="22">
        <f>M10</f>
        <v>0</v>
      </c>
      <c r="I14" s="67">
        <f>L10</f>
        <v>0</v>
      </c>
      <c r="J14" s="371"/>
      <c r="K14" s="372"/>
      <c r="L14" s="372"/>
      <c r="M14" s="373"/>
      <c r="N14" s="122"/>
      <c r="O14" s="123"/>
      <c r="P14" s="124"/>
      <c r="Q14" s="67"/>
      <c r="R14" s="125"/>
      <c r="S14" s="123"/>
      <c r="T14" s="67"/>
      <c r="U14" s="126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377">
        <f>IF(AND(F14=0,F15=0),0,1)*0+IF(AND(F14&gt;G14,F15&gt;G15),1,0)*2+IF(AND(F14&lt;G14,F15&lt;G15),1,0)*IF(AND(F14=0,F15=0),0,1)+IF(H14&gt;I14,1,0)*2+IF(H14&lt;I14,1,0)*1</f>
        <v>0</v>
      </c>
      <c r="I15" s="378"/>
      <c r="J15" s="374"/>
      <c r="K15" s="375"/>
      <c r="L15" s="375"/>
      <c r="M15" s="376"/>
      <c r="N15" s="72"/>
      <c r="O15" s="73"/>
      <c r="P15" s="411">
        <f>IF(AND(N14=0,N15=0),0,1)*0+IF(AND(N14&gt;O14,N15&gt;O15),1,0)*2+IF(AND(N14&lt;O14,N15&lt;O15),1,0)*IF(AND(N14=0,N15=0),0,1)+IF(P14&gt;Q14,1,0)*2+IF(P14&lt;Q14,1,0)*1</f>
        <v>0</v>
      </c>
      <c r="Q15" s="412"/>
      <c r="R15" s="74"/>
      <c r="S15" s="73"/>
      <c r="T15" s="411">
        <f>IF(AND(R14=0,R15=0),0,1)*0+IF(AND(R14&gt;S14,R15&gt;S15),1,0)*2+IF(AND(R14&lt;S14,R15&lt;S15),1,0)*IF(AND(R14=0,R15=0),0,1)+IF(T14&gt;U14,1,0)*2+IF(T14&lt;U14,1,0)*1</f>
        <v>0</v>
      </c>
      <c r="U15" s="412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65</v>
      </c>
      <c r="B16" s="44">
        <f>O4</f>
        <v>11</v>
      </c>
      <c r="C16" s="61">
        <f>N4</f>
        <v>15</v>
      </c>
      <c r="D16" s="59">
        <f>Q4</f>
        <v>8</v>
      </c>
      <c r="E16" s="24">
        <f>P4</f>
        <v>11</v>
      </c>
      <c r="F16" s="16">
        <f>O8</f>
        <v>9</v>
      </c>
      <c r="G16" s="17">
        <f>N8</f>
        <v>15</v>
      </c>
      <c r="H16" s="43">
        <f>Q8</f>
        <v>0</v>
      </c>
      <c r="I16" s="25">
        <f>P8</f>
        <v>0</v>
      </c>
      <c r="J16" s="44">
        <f>O12</f>
        <v>15</v>
      </c>
      <c r="K16" s="61">
        <f>N12</f>
        <v>8</v>
      </c>
      <c r="L16" s="59">
        <f>Q12</f>
        <v>0</v>
      </c>
      <c r="M16" s="24">
        <f>P12</f>
        <v>0</v>
      </c>
      <c r="N16" s="402"/>
      <c r="O16" s="403"/>
      <c r="P16" s="403"/>
      <c r="Q16" s="404"/>
      <c r="R16" s="127"/>
      <c r="S16" s="128"/>
      <c r="T16" s="133"/>
      <c r="U16" s="134"/>
      <c r="V16" s="331">
        <f>H17+D17+L17+T17</f>
        <v>4</v>
      </c>
      <c r="W16" s="333">
        <f>V16+V18</f>
        <v>4</v>
      </c>
      <c r="X16" s="336">
        <f>J16+J17+L16+B16+B17+D16+F16+F17+H16+R16+R17+T16</f>
        <v>76</v>
      </c>
      <c r="Y16" s="338">
        <f>K17+K16+M16+C17+C16+E16+I16+G16+G17+S16+S17+U16</f>
        <v>85</v>
      </c>
      <c r="Z16" s="336">
        <f>X16+X18</f>
        <v>76</v>
      </c>
      <c r="AA16" s="338">
        <f>Y16+Y18</f>
        <v>85</v>
      </c>
      <c r="AB16" s="363" t="s">
        <v>139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0.75</v>
      </c>
      <c r="AG16" s="352">
        <f t="shared" ref="AG16" si="5">Z16/AA16</f>
        <v>0.89411764705882357</v>
      </c>
    </row>
    <row r="17" spans="1:33" ht="15.75" customHeight="1" thickBot="1" x14ac:dyDescent="0.3">
      <c r="A17" s="320"/>
      <c r="B17" s="60">
        <f>O5</f>
        <v>16</v>
      </c>
      <c r="C17" s="62">
        <f>N5</f>
        <v>14</v>
      </c>
      <c r="D17" s="377">
        <f>IF(AND(B16=0,B17=0),0,1)*0+IF(AND(B16&gt;C16,B17&gt;C17),1,0)*2+IF(AND(B16&lt;C16,B17&lt;C17),1,0)*IF(AND(B16=0,B17=0),0,1)+IF(D16&gt;E16,1,0)*2+IF(D16&lt;E16,1,0)*1</f>
        <v>1</v>
      </c>
      <c r="E17" s="378"/>
      <c r="F17" s="62">
        <f>O9</f>
        <v>2</v>
      </c>
      <c r="G17" s="19">
        <f>N9</f>
        <v>15</v>
      </c>
      <c r="H17" s="377">
        <f>IF(AND(F16=0,F17=0),0,1)*0+IF(AND(F16&gt;G16,F17&gt;G17),1,0)*2+IF(AND(F16&lt;G16,F17&lt;G17),1,0)*IF(AND(F16=0,F17=0),0,1)+IF(H16&gt;I16,1,0)*2+IF(H16&lt;I16,1,0)*1</f>
        <v>1</v>
      </c>
      <c r="I17" s="378"/>
      <c r="J17" s="60">
        <f>O13</f>
        <v>15</v>
      </c>
      <c r="K17" s="62">
        <f>N13</f>
        <v>7</v>
      </c>
      <c r="L17" s="377">
        <f>IF(AND(J16=0,J17=0),0,1)*0+IF(AND(J16&gt;K16,J17&gt;K17),1,0)*2+IF(AND(J16&lt;K16,J17&lt;K17),1,0)*IF(AND(J16=0,J17=0),0,1)+IF(L16&gt;M16,1,0)*2+IF(L16&lt;M16,1,0)*1</f>
        <v>2</v>
      </c>
      <c r="M17" s="378"/>
      <c r="N17" s="405"/>
      <c r="O17" s="406"/>
      <c r="P17" s="406"/>
      <c r="Q17" s="407"/>
      <c r="R17" s="129"/>
      <c r="S17" s="130"/>
      <c r="T17" s="411">
        <f>IF(AND(R16=0,R17=0),0,1)*0+IF(AND(R16&gt;S16,R17&gt;S17),1,0)*2+IF(AND(R16&lt;S16,R17&lt;S17),1,0)*IF(AND(R16=0,R17=0),0,1)+IF(T16&gt;U16,1,0)*2+IF(T16&lt;U16,1,0)*1</f>
        <v>0</v>
      </c>
      <c r="U17" s="412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20">
        <f>O10</f>
        <v>0</v>
      </c>
      <c r="G18" s="21">
        <f>N10</f>
        <v>0</v>
      </c>
      <c r="H18" s="27">
        <f>Q10</f>
        <v>0</v>
      </c>
      <c r="I18" s="67">
        <f>P10</f>
        <v>0</v>
      </c>
      <c r="J18" s="68">
        <f>O14</f>
        <v>0</v>
      </c>
      <c r="K18" s="69">
        <f>N14</f>
        <v>0</v>
      </c>
      <c r="L18" s="26">
        <f>Q14</f>
        <v>0</v>
      </c>
      <c r="M18" s="66">
        <f>P14</f>
        <v>0</v>
      </c>
      <c r="N18" s="405"/>
      <c r="O18" s="406"/>
      <c r="P18" s="406"/>
      <c r="Q18" s="407"/>
      <c r="R18" s="131"/>
      <c r="S18" s="132"/>
      <c r="T18" s="55"/>
      <c r="U18" s="13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341">
        <f>IF(AND(F18=0,F19=0),0,1)*0+IF(AND(F18&gt;G18,F19&gt;G19),1,0)*2+IF(AND(F18&lt;G18,F19&lt;G19),1,0)*IF(AND(F18=0,F19=0),0,1)+IF(H18&gt;I18,1,0)*2+IF(H18&lt;I18,1,0)*1</f>
        <v>0</v>
      </c>
      <c r="I19" s="342"/>
      <c r="J19" s="72">
        <f>O15</f>
        <v>0</v>
      </c>
      <c r="K19" s="73">
        <f>N15</f>
        <v>0</v>
      </c>
      <c r="L19" s="341">
        <f>IF(AND(J18=0,J19=0),0,1)*0+IF(AND(J18&gt;K18,J19&gt;K19),1,0)*2+IF(AND(J18&lt;K18,J19&lt;K19),1,0)*IF(AND(J18=0,J19=0),0,1)+IF(L18&gt;M18,1,0)*2+IF(L18&lt;M18,1,0)*1</f>
        <v>0</v>
      </c>
      <c r="M19" s="342"/>
      <c r="N19" s="408"/>
      <c r="O19" s="409"/>
      <c r="P19" s="409"/>
      <c r="Q19" s="410"/>
      <c r="R19" s="57"/>
      <c r="S19" s="58"/>
      <c r="T19" s="411">
        <f>IF(AND(R18=0,R19=0),0,1)*0+IF(AND(R18&gt;S18,R19&gt;S19),1,0)*2+IF(AND(R18&lt;S18,R19&lt;S19),1,0)*IF(AND(R18=0,R19=0),0,1)+IF(T18&gt;U18,1,0)*2+IF(T18&lt;U18,1,0)*1</f>
        <v>0</v>
      </c>
      <c r="U19" s="412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/>
      <c r="B20" s="44">
        <f>S4</f>
        <v>0</v>
      </c>
      <c r="C20" s="28">
        <f>R4</f>
        <v>0</v>
      </c>
      <c r="D20" s="43">
        <f>U4</f>
        <v>0</v>
      </c>
      <c r="E20" s="24">
        <f>T4</f>
        <v>0</v>
      </c>
      <c r="F20" s="16">
        <f>S8</f>
        <v>0</v>
      </c>
      <c r="G20" s="17">
        <f>R8</f>
        <v>0</v>
      </c>
      <c r="H20" s="87">
        <f>U8</f>
        <v>0</v>
      </c>
      <c r="I20" s="67">
        <f>T8</f>
        <v>0</v>
      </c>
      <c r="J20" s="84">
        <f>S12</f>
        <v>0</v>
      </c>
      <c r="K20" s="89">
        <f>R12</f>
        <v>0</v>
      </c>
      <c r="L20" s="87">
        <f>U12</f>
        <v>0</v>
      </c>
      <c r="M20" s="66">
        <f>T12</f>
        <v>0</v>
      </c>
      <c r="N20" s="45">
        <f>S16</f>
        <v>0</v>
      </c>
      <c r="O20" s="29">
        <f>R16</f>
        <v>0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0</v>
      </c>
      <c r="W20" s="334">
        <f>V20+V22</f>
        <v>0</v>
      </c>
      <c r="X20" s="336">
        <f>P20+N20+N21+L20+J20+J21+H20+F20+F21+D20+B20+B21</f>
        <v>0</v>
      </c>
      <c r="Y20" s="338">
        <f>Q20+O20+O21+M20+K20+K21+I20+G20+G21+E20+C20+C21</f>
        <v>0</v>
      </c>
      <c r="Z20" s="379">
        <f>X20+X22</f>
        <v>0</v>
      </c>
      <c r="AA20" s="381">
        <f>Y20+Y22</f>
        <v>0</v>
      </c>
      <c r="AB20" s="364"/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367" t="e">
        <f t="shared" ref="AF20" si="6">AD20/AE20</f>
        <v>#DIV/0!</v>
      </c>
      <c r="AG20" s="352" t="e">
        <f t="shared" ref="AG20" si="7">Z20/AA20</f>
        <v>#DIV/0!</v>
      </c>
    </row>
    <row r="21" spans="1:33" ht="15.75" customHeight="1" thickBot="1" x14ac:dyDescent="0.3">
      <c r="A21" s="320"/>
      <c r="B21" s="60">
        <f>S5</f>
        <v>0</v>
      </c>
      <c r="C21" s="62">
        <f>R5</f>
        <v>0</v>
      </c>
      <c r="D21" s="377">
        <f>IF(AND(B20=0,B21=0),0,1)*0+IF(AND(B20&gt;C20,B21&gt;C21),1,0)*2+IF(AND(B20&lt;C20,B21&lt;C21),1,0)*IF(AND(B20=0,B21=0),0,1)+IF(D20&gt;E20,1,0)*2+IF(D20&lt;E20,1,0)*1</f>
        <v>0</v>
      </c>
      <c r="E21" s="378"/>
      <c r="F21" s="62">
        <f>S9</f>
        <v>0</v>
      </c>
      <c r="G21" s="19">
        <f>R9</f>
        <v>0</v>
      </c>
      <c r="H21" s="377">
        <f>IF(AND(F20=0,F21=0),0,1)*0+IF(AND(F20&gt;G20,F21&gt;G21),1,0)*2+IF(AND(F20&lt;G20,F21&lt;G21),1,0)*IF(AND(F20=0,F21=0),0,1)+IF(H20&gt;I20,1,0)*2+IF(H20&lt;I20,1,0)*1</f>
        <v>0</v>
      </c>
      <c r="I21" s="378"/>
      <c r="J21" s="60">
        <f>S13</f>
        <v>0</v>
      </c>
      <c r="K21" s="62">
        <f>R13</f>
        <v>0</v>
      </c>
      <c r="L21" s="377">
        <f>IF(AND(J20=0,J21=0),0,1)*0+IF(AND(J20&gt;K20,J21&gt;K21),1,0)*2+IF(AND(J20&lt;K20,J21&lt;K21),1,0)*IF(AND(J20=0,J21=0),0,1)+IF(L20&gt;M20,1,0)*2+IF(L20&lt;M20,1,0)*1</f>
        <v>0</v>
      </c>
      <c r="M21" s="378"/>
      <c r="N21" s="48">
        <f>S17</f>
        <v>0</v>
      </c>
      <c r="O21" s="49">
        <f>R17</f>
        <v>0</v>
      </c>
      <c r="P21" s="377">
        <f>IF(AND(N20=0,N21=0),0,1)*0+IF(AND(N20&gt;O20,N21&gt;O21),1,0)*2+IF(AND(N20&lt;O20,N21&lt;O21),1,0)*IF(AND(N20=0,N21=0),0,1)+IF(P20&gt;Q20,1,0)*2+IF(P20&lt;Q20,1,0)*1</f>
        <v>0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AB26" sqref="AB26"/>
    </sheetView>
  </sheetViews>
  <sheetFormatPr defaultRowHeight="15" x14ac:dyDescent="0.25"/>
  <cols>
    <col min="1" max="1" width="17.1406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" customWidth="1"/>
    <col min="11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3.85546875" customWidth="1"/>
    <col min="19" max="20" width="3.28515625" customWidth="1"/>
    <col min="21" max="21" width="3.140625" customWidth="1"/>
    <col min="22" max="22" width="4.28515625" customWidth="1"/>
    <col min="23" max="23" width="4.140625" customWidth="1"/>
    <col min="24" max="25" width="4.28515625" customWidth="1"/>
    <col min="26" max="26" width="4.42578125" customWidth="1"/>
    <col min="27" max="27" width="4.28515625" customWidth="1"/>
    <col min="28" max="28" width="8.28515625" customWidth="1"/>
    <col min="29" max="29" width="16.28515625" customWidth="1"/>
    <col min="31" max="31" width="9.5703125" customWidth="1"/>
  </cols>
  <sheetData>
    <row r="1" spans="1:33" ht="39" customHeight="1" x14ac:dyDescent="0.25">
      <c r="A1" s="343" t="s">
        <v>19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1"/>
      <c r="AD1" s="1"/>
      <c r="AE1" s="1"/>
      <c r="AF1" s="1"/>
      <c r="AG1" s="1"/>
    </row>
    <row r="2" spans="1:33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59.25" customHeight="1" thickTop="1" thickBot="1" x14ac:dyDescent="0.3">
      <c r="A3" s="2" t="s">
        <v>0</v>
      </c>
      <c r="B3" s="344">
        <v>1</v>
      </c>
      <c r="C3" s="345"/>
      <c r="D3" s="345"/>
      <c r="E3" s="346"/>
      <c r="F3" s="344">
        <v>2</v>
      </c>
      <c r="G3" s="345"/>
      <c r="H3" s="345"/>
      <c r="I3" s="346"/>
      <c r="J3" s="344">
        <v>3</v>
      </c>
      <c r="K3" s="345"/>
      <c r="L3" s="345"/>
      <c r="M3" s="346"/>
      <c r="N3" s="344">
        <v>4</v>
      </c>
      <c r="O3" s="345"/>
      <c r="P3" s="345"/>
      <c r="Q3" s="345"/>
      <c r="R3" s="344">
        <v>5</v>
      </c>
      <c r="S3" s="345"/>
      <c r="T3" s="345"/>
      <c r="U3" s="346"/>
      <c r="V3" s="347" t="s">
        <v>1</v>
      </c>
      <c r="W3" s="348"/>
      <c r="X3" s="349" t="s">
        <v>2</v>
      </c>
      <c r="Y3" s="350"/>
      <c r="Z3" s="349" t="s">
        <v>3</v>
      </c>
      <c r="AA3" s="350"/>
      <c r="AB3" s="3" t="s">
        <v>4</v>
      </c>
      <c r="AC3" s="1"/>
      <c r="AD3" s="80" t="s">
        <v>6</v>
      </c>
      <c r="AE3" s="81" t="s">
        <v>7</v>
      </c>
      <c r="AF3" s="81" t="s">
        <v>8</v>
      </c>
      <c r="AG3" s="141" t="s">
        <v>9</v>
      </c>
    </row>
    <row r="4" spans="1:33" ht="16.5" customHeight="1" thickTop="1" thickBot="1" x14ac:dyDescent="0.3">
      <c r="A4" s="319" t="s">
        <v>134</v>
      </c>
      <c r="B4" s="322"/>
      <c r="C4" s="323"/>
      <c r="D4" s="323"/>
      <c r="E4" s="324"/>
      <c r="F4" s="292">
        <v>15</v>
      </c>
      <c r="G4" s="293">
        <v>12</v>
      </c>
      <c r="H4" s="294"/>
      <c r="I4" s="188"/>
      <c r="J4" s="292">
        <v>7</v>
      </c>
      <c r="K4" s="295">
        <v>15</v>
      </c>
      <c r="L4" s="294"/>
      <c r="M4" s="189"/>
      <c r="N4" s="292">
        <v>12</v>
      </c>
      <c r="O4" s="295">
        <v>15</v>
      </c>
      <c r="P4" s="294">
        <v>4</v>
      </c>
      <c r="Q4" s="188">
        <v>11</v>
      </c>
      <c r="R4" s="296">
        <v>15</v>
      </c>
      <c r="S4" s="297">
        <v>8</v>
      </c>
      <c r="T4" s="266"/>
      <c r="U4" s="92"/>
      <c r="V4" s="331">
        <f>T5+P5+L5+H5</f>
        <v>6</v>
      </c>
      <c r="W4" s="333">
        <f>V4+V6</f>
        <v>6</v>
      </c>
      <c r="X4" s="336">
        <f>J4+J5+L4+N4+N5+P4+H4+F4+F5+R4+R5+T4</f>
        <v>108</v>
      </c>
      <c r="Y4" s="338">
        <f>K5+K4+M4+O5+O4+U4+I4+G4+G5+Q4+S4+S5</f>
        <v>104</v>
      </c>
      <c r="Z4" s="357">
        <f>X4+X6</f>
        <v>108</v>
      </c>
      <c r="AA4" s="360">
        <f>Y4+Y6</f>
        <v>104</v>
      </c>
      <c r="AB4" s="363" t="s">
        <v>139</v>
      </c>
      <c r="AC4" s="1"/>
      <c r="AD4" s="366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5</v>
      </c>
      <c r="AE4" s="367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367">
        <f>AD4/AE4</f>
        <v>1.25</v>
      </c>
      <c r="AG4" s="352">
        <f>Z4/AA4</f>
        <v>1.0384615384615385</v>
      </c>
    </row>
    <row r="5" spans="1:33" ht="15.75" customHeight="1" thickBot="1" x14ac:dyDescent="0.3">
      <c r="A5" s="320"/>
      <c r="B5" s="325"/>
      <c r="C5" s="326"/>
      <c r="D5" s="326"/>
      <c r="E5" s="327"/>
      <c r="F5" s="192">
        <v>15</v>
      </c>
      <c r="G5" s="193">
        <v>9</v>
      </c>
      <c r="H5" s="417">
        <f>IF(AND(F4=0,F5=0),0,1)*0+IF(AND(F4&gt;G4,F5&gt;G5),1,0)*2+IF(AND(F4&lt;G4,F5&lt;G5),1,0)*IF(AND(F4=0,F5=0),0,1)+IF(H4&gt;I4,1,0)*2+IF(H4&lt;I4,1,0)*1</f>
        <v>2</v>
      </c>
      <c r="I5" s="417"/>
      <c r="J5" s="192">
        <v>10</v>
      </c>
      <c r="K5" s="193">
        <v>15</v>
      </c>
      <c r="L5" s="417">
        <f>IF(AND(J4=0,J5=0),0,1)*0+IF(AND(J4&gt;K4,J5&gt;K5),1,0)*2+IF(AND(J4&lt;K4,J5&lt;K5),1,0)*IF(AND(J4=0,J5=0),0,1)+IF(L4&gt;M4,1,0)*2+IF(L4&lt;M4,1,0)*1</f>
        <v>1</v>
      </c>
      <c r="M5" s="417"/>
      <c r="N5" s="192">
        <v>15</v>
      </c>
      <c r="O5" s="193">
        <v>8</v>
      </c>
      <c r="P5" s="417">
        <f>IF(AND(N4=0,N5=0),0,1)*0+IF(AND(N4&gt;O4,N5&gt;O5),1,0)*2+IF(AND(N4&lt;O4,N5&lt;O5),1,0)*IF(AND(N4=0,N5=0),0,1)+IF(P4&gt;Q4,1,0)*2+IF(P4&lt;Q4,1,0)*1</f>
        <v>1</v>
      </c>
      <c r="Q5" s="417"/>
      <c r="R5" s="194">
        <v>15</v>
      </c>
      <c r="S5" s="195">
        <v>11</v>
      </c>
      <c r="T5" s="418">
        <f>IF(AND(R4=0,R5=0),0,1)*0+IF(AND(R4&gt;S4,R5&gt;S5),1,0)*2+IF(AND(R4&lt;S4,R5&lt;S5),1,0)*IF(AND(R4=0,R5=0),0,1)+IF(T4&gt;U4,1,0)*2+IF(T4&lt;U4,1,0)*1</f>
        <v>2</v>
      </c>
      <c r="U5" s="419"/>
      <c r="V5" s="332"/>
      <c r="W5" s="334"/>
      <c r="X5" s="337"/>
      <c r="Y5" s="339"/>
      <c r="Z5" s="358"/>
      <c r="AA5" s="361"/>
      <c r="AB5" s="364"/>
      <c r="AC5" s="1"/>
      <c r="AD5" s="366"/>
      <c r="AE5" s="367"/>
      <c r="AF5" s="367"/>
      <c r="AG5" s="352"/>
    </row>
    <row r="6" spans="1:33" ht="16.5" customHeight="1" thickTop="1" thickBot="1" x14ac:dyDescent="0.3">
      <c r="A6" s="320"/>
      <c r="B6" s="325"/>
      <c r="C6" s="326"/>
      <c r="D6" s="326"/>
      <c r="E6" s="327"/>
      <c r="F6" s="298"/>
      <c r="G6" s="299"/>
      <c r="H6" s="300"/>
      <c r="I6" s="173"/>
      <c r="J6" s="298"/>
      <c r="K6" s="299"/>
      <c r="L6" s="300"/>
      <c r="M6" s="174"/>
      <c r="N6" s="298"/>
      <c r="O6" s="299"/>
      <c r="P6" s="300"/>
      <c r="Q6" s="173"/>
      <c r="R6" s="301"/>
      <c r="S6" s="302"/>
      <c r="T6" s="303"/>
      <c r="U6" s="139"/>
      <c r="V6" s="331">
        <f>T7+P7+L7+H7</f>
        <v>0</v>
      </c>
      <c r="W6" s="334"/>
      <c r="X6" s="336">
        <f>J6+J7+L6+N6+N7+P6+H6+F6+F7+T6+R6+R7</f>
        <v>0</v>
      </c>
      <c r="Y6" s="338">
        <f>K7+K6+M6+O7+O6+U6+I6+G6+G7+S6+S7+Q6</f>
        <v>0</v>
      </c>
      <c r="Z6" s="358"/>
      <c r="AA6" s="361"/>
      <c r="AB6" s="364"/>
      <c r="AC6" s="1"/>
      <c r="AD6" s="366"/>
      <c r="AE6" s="367"/>
      <c r="AF6" s="367"/>
      <c r="AG6" s="352"/>
    </row>
    <row r="7" spans="1:33" ht="15.75" customHeight="1" thickBot="1" x14ac:dyDescent="0.3">
      <c r="A7" s="321"/>
      <c r="B7" s="328"/>
      <c r="C7" s="329"/>
      <c r="D7" s="329"/>
      <c r="E7" s="330"/>
      <c r="F7" s="173"/>
      <c r="G7" s="176"/>
      <c r="H7" s="420">
        <f>IF(AND(F6=0,F7=0),0,1)*0+IF(AND(F6&gt;G6,F7&gt;G7),1,0)*2+IF(AND(F6&lt;G6,F7&lt;G7),1,0)*IF(AND(F6=0,F7=0),0,1)+IF(H6&gt;I6,1,0)*2+IF(H6&lt;I6,1,0)*1</f>
        <v>0</v>
      </c>
      <c r="I7" s="420"/>
      <c r="J7" s="177"/>
      <c r="K7" s="176"/>
      <c r="L7" s="413">
        <f>IF(AND(J6=0,J7=0),0,1)*0+IF(AND(J6&gt;K6,J7&gt;K7),1,0)*2+IF(AND(J6&lt;K6,J7&lt;K7),1,0)*IF(AND(J6=0,J7=0),0,1)+IF(L6&gt;M6,1,0)*2+IF(L6&lt;M6,1,0)*1</f>
        <v>0</v>
      </c>
      <c r="M7" s="413"/>
      <c r="N7" s="198"/>
      <c r="O7" s="176"/>
      <c r="P7" s="413">
        <f>IF(AND(N6=0,N7=0),0,1)*0+IF(AND(N6&gt;O6,N7&gt;O7),1,0)*2+IF(AND(N6&lt;O6,N7&lt;O7),1,0)*IF(AND(N6=0,N7=0),0,1)+IF(P6&gt;Q6,1,0)*2+IF(P6&lt;Q6,1,0)*1</f>
        <v>0</v>
      </c>
      <c r="Q7" s="413"/>
      <c r="R7" s="199"/>
      <c r="S7" s="200"/>
      <c r="T7" s="414">
        <f>IF(AND(R6=0,R7=0),0,1)*0+IF(AND(R6&gt;S6,R7&gt;S7),1,0)*2+IF(AND(R6&lt;S6,R7&lt;S7),1,0)*IF(AND(R6=0,R7=0),0,1)+IF(T6&gt;U6,1,0)*2+IF(T6&lt;U6,1,0)*1</f>
        <v>0</v>
      </c>
      <c r="U7" s="415"/>
      <c r="V7" s="332"/>
      <c r="W7" s="335"/>
      <c r="X7" s="337"/>
      <c r="Y7" s="339"/>
      <c r="Z7" s="359"/>
      <c r="AA7" s="362"/>
      <c r="AB7" s="365"/>
      <c r="AC7" s="1"/>
      <c r="AD7" s="366"/>
      <c r="AE7" s="367"/>
      <c r="AF7" s="367"/>
      <c r="AG7" s="352"/>
    </row>
    <row r="8" spans="1:33" ht="16.5" customHeight="1" thickTop="1" thickBot="1" x14ac:dyDescent="0.3">
      <c r="A8" s="319" t="s">
        <v>135</v>
      </c>
      <c r="B8" s="4">
        <f>G4</f>
        <v>12</v>
      </c>
      <c r="C8" s="5">
        <f>F4</f>
        <v>15</v>
      </c>
      <c r="D8" s="6">
        <f>I4</f>
        <v>0</v>
      </c>
      <c r="E8" s="7">
        <f>H4</f>
        <v>0</v>
      </c>
      <c r="F8" s="416"/>
      <c r="G8" s="416"/>
      <c r="H8" s="416"/>
      <c r="I8" s="416"/>
      <c r="J8" s="296">
        <v>9</v>
      </c>
      <c r="K8" s="304">
        <v>15</v>
      </c>
      <c r="L8" s="202"/>
      <c r="M8" s="203"/>
      <c r="N8" s="204">
        <v>15</v>
      </c>
      <c r="O8" s="205">
        <v>7</v>
      </c>
      <c r="P8" s="202">
        <v>8</v>
      </c>
      <c r="Q8" s="206">
        <v>11</v>
      </c>
      <c r="R8" s="204">
        <v>15</v>
      </c>
      <c r="S8" s="205">
        <v>7</v>
      </c>
      <c r="T8" s="87">
        <v>11</v>
      </c>
      <c r="U8" s="66">
        <v>4</v>
      </c>
      <c r="V8" s="331">
        <f>T9+P9+L9+D9</f>
        <v>5</v>
      </c>
      <c r="W8" s="333">
        <f>V8+V10</f>
        <v>5</v>
      </c>
      <c r="X8" s="336">
        <f>J8+J9+L8+N8+N9+P8+D8+B8+B9+R8+R9+T8</f>
        <v>116</v>
      </c>
      <c r="Y8" s="338">
        <f>K9+K8+M8+O9+O8+U8+E8+C8+C9+S8+S9+Q8</f>
        <v>121</v>
      </c>
      <c r="Z8" s="336">
        <f>X8+X10</f>
        <v>116</v>
      </c>
      <c r="AA8" s="338">
        <f>Y8+Y10</f>
        <v>121</v>
      </c>
      <c r="AB8" s="363" t="s">
        <v>138</v>
      </c>
      <c r="AC8" s="1"/>
      <c r="AD8" s="366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3</v>
      </c>
      <c r="AE8" s="367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7</v>
      </c>
      <c r="AF8" s="367">
        <f t="shared" ref="AF8" si="0">AD8/AE8</f>
        <v>0.42857142857142855</v>
      </c>
      <c r="AG8" s="352">
        <f t="shared" ref="AG8" si="1">Z8/AA8</f>
        <v>0.95867768595041325</v>
      </c>
    </row>
    <row r="9" spans="1:33" ht="15.75" customHeight="1" thickTop="1" thickBot="1" x14ac:dyDescent="0.3">
      <c r="A9" s="320"/>
      <c r="B9" s="8">
        <f>G5</f>
        <v>9</v>
      </c>
      <c r="C9" s="9">
        <f>F5</f>
        <v>15</v>
      </c>
      <c r="D9" s="377">
        <f>IF(AND(B8=0,B9=0),0,1)*0+IF(AND(B8&gt;C8,B9&gt;C9),1,0)*2+IF(AND(B8&lt;C8,B9&lt;C9),1,0)*IF(AND(B8=0,B9=0),0,1)+IF(D8&gt;E8,1,0)*2+IF(D8&lt;E8,1,0)*1</f>
        <v>1</v>
      </c>
      <c r="E9" s="378"/>
      <c r="F9" s="416"/>
      <c r="G9" s="416"/>
      <c r="H9" s="416"/>
      <c r="I9" s="416"/>
      <c r="J9" s="207">
        <v>10</v>
      </c>
      <c r="K9" s="208">
        <v>15</v>
      </c>
      <c r="L9" s="417">
        <f>IF(AND(J8=0,J9=0),0,1)*0+IF(AND(J8&gt;K8,J9&gt;K9),1,0)*2+IF(AND(J8&lt;K8,J9&lt;K9),1,0)*IF(AND(J8=0,J9=0),0,1)+IF(L8&gt;M8,1,0)*2+IF(L8&lt;M8,1,0)*1</f>
        <v>1</v>
      </c>
      <c r="M9" s="417"/>
      <c r="N9" s="207">
        <v>15</v>
      </c>
      <c r="O9" s="208">
        <v>17</v>
      </c>
      <c r="P9" s="417">
        <f>IF(AND(N8=0,N9=0),0,1)*0+IF(AND(N8&gt;O8,N9&gt;O9),1,0)*2+IF(AND(N8&lt;O8,N9&lt;O9),1,0)*IF(AND(N8=0,N9=0),0,1)+IF(P8&gt;Q8,1,0)*2+IF(P8&lt;Q8,1,0)*1</f>
        <v>1</v>
      </c>
      <c r="Q9" s="417"/>
      <c r="R9" s="207">
        <v>12</v>
      </c>
      <c r="S9" s="208">
        <v>15</v>
      </c>
      <c r="T9" s="424">
        <f>IF(AND(R8=0,R9=0),0,1)*0+IF(AND(R8&gt;S8,R9&gt;S9),1,0)*2+IF(AND(R8&lt;S8,R9&lt;S9),1,0)*IF(AND(R8=0,R9=0),0,1)+IF(T8&gt;U8,1,0)*2+IF(T8&lt;U8,1,0)*1</f>
        <v>2</v>
      </c>
      <c r="U9" s="425"/>
      <c r="V9" s="332"/>
      <c r="W9" s="334"/>
      <c r="X9" s="337"/>
      <c r="Y9" s="339"/>
      <c r="Z9" s="379"/>
      <c r="AA9" s="381"/>
      <c r="AB9" s="364"/>
      <c r="AC9" s="1"/>
      <c r="AD9" s="366"/>
      <c r="AE9" s="367"/>
      <c r="AF9" s="367"/>
      <c r="AG9" s="352"/>
    </row>
    <row r="10" spans="1:33" ht="16.5" customHeight="1" thickTop="1" thickBot="1" x14ac:dyDescent="0.3">
      <c r="A10" s="320"/>
      <c r="B10" s="10">
        <f>G6</f>
        <v>0</v>
      </c>
      <c r="C10" s="11">
        <f>F6</f>
        <v>0</v>
      </c>
      <c r="D10" s="12">
        <f>I6</f>
        <v>0</v>
      </c>
      <c r="E10" s="13">
        <f>H6</f>
        <v>0</v>
      </c>
      <c r="F10" s="416"/>
      <c r="G10" s="416"/>
      <c r="H10" s="416"/>
      <c r="I10" s="416"/>
      <c r="J10" s="305"/>
      <c r="K10" s="306"/>
      <c r="L10" s="307"/>
      <c r="M10" s="179"/>
      <c r="N10" s="305"/>
      <c r="O10" s="306"/>
      <c r="P10" s="307"/>
      <c r="Q10" s="180"/>
      <c r="R10" s="305"/>
      <c r="S10" s="306"/>
      <c r="T10" s="67"/>
      <c r="U10" s="308"/>
      <c r="V10" s="331">
        <f>P11+L11+D11+T11</f>
        <v>0</v>
      </c>
      <c r="W10" s="334"/>
      <c r="X10" s="336">
        <f>J10+J11+L10+N10+N11+P10+D10+B10+B11+R10+R11+T10</f>
        <v>0</v>
      </c>
      <c r="Y10" s="338">
        <f>K11+K10+M10+O11+O10+U10+E10+C10+C11+S10+S11+Q10</f>
        <v>0</v>
      </c>
      <c r="Z10" s="379"/>
      <c r="AA10" s="381"/>
      <c r="AB10" s="364"/>
      <c r="AC10" s="1"/>
      <c r="AD10" s="366"/>
      <c r="AE10" s="367"/>
      <c r="AF10" s="367"/>
      <c r="AG10" s="352"/>
    </row>
    <row r="11" spans="1:33" ht="15.75" customHeight="1" thickTop="1" thickBot="1" x14ac:dyDescent="0.3">
      <c r="A11" s="321"/>
      <c r="B11" s="14">
        <f>G7</f>
        <v>0</v>
      </c>
      <c r="C11" s="15">
        <f>F7</f>
        <v>0</v>
      </c>
      <c r="D11" s="377">
        <f>IF(AND(B10=0,B11=0),0,1)*0+IF(AND(B10&gt;C10,B11&gt;C11),1,0)*2+IF(AND(B10&lt;C10,B11&lt;C11),1,0)*IF(AND(B10=0,B11=0),0,1)+IF(D10&gt;E10,1,0)*2+IF(D10&lt;E10,1,0)*1</f>
        <v>0</v>
      </c>
      <c r="E11" s="378"/>
      <c r="F11" s="416"/>
      <c r="G11" s="416"/>
      <c r="H11" s="416"/>
      <c r="I11" s="416"/>
      <c r="J11" s="184"/>
      <c r="K11" s="185"/>
      <c r="L11" s="420">
        <f>IF(AND(J10=0,J11=0),0,1)*0+IF(AND(J10&gt;K10,J11&gt;K11),1,0)*2+IF(AND(J10&lt;K10,J11&lt;K11),1,0)*IF(AND(J10=0,J11=0),0,1)+IF(L10&gt;M10,1,0)*2+IF(L10&lt;M10,1,0)*1</f>
        <v>0</v>
      </c>
      <c r="M11" s="420"/>
      <c r="N11" s="184"/>
      <c r="O11" s="185"/>
      <c r="P11" s="413">
        <f>IF(AND(N10=0,N11=0),0,1)*0+IF(AND(N10&gt;O10,N11&gt;O11),1,0)*2+IF(AND(N10&lt;O10,N11&lt;O11),1,0)*IF(AND(N10=0,N11=0),0,1)+IF(P10&gt;Q10,1,0)*2+IF(P10&lt;Q10,1,0)*1</f>
        <v>0</v>
      </c>
      <c r="Q11" s="413"/>
      <c r="R11" s="184"/>
      <c r="S11" s="185"/>
      <c r="T11" s="414">
        <f>IF(AND(R10=0,R11=0),0,1)*0+IF(AND(R10&gt;S10,R11&gt;S11),1,0)*2+IF(AND(R10&lt;S10,R11&lt;S11),1,0)*IF(AND(R10=0,R11=0),0,1)+IF(T10&gt;U10,1,0)*2+IF(T10&lt;U10,1,0)*1</f>
        <v>0</v>
      </c>
      <c r="U11" s="415"/>
      <c r="V11" s="332"/>
      <c r="W11" s="335"/>
      <c r="X11" s="337"/>
      <c r="Y11" s="339"/>
      <c r="Z11" s="380"/>
      <c r="AA11" s="382"/>
      <c r="AB11" s="365"/>
      <c r="AC11" s="1"/>
      <c r="AD11" s="366"/>
      <c r="AE11" s="367"/>
      <c r="AF11" s="367"/>
      <c r="AG11" s="352"/>
    </row>
    <row r="12" spans="1:33" ht="16.5" customHeight="1" thickTop="1" thickBot="1" x14ac:dyDescent="0.3">
      <c r="A12" s="319" t="s">
        <v>66</v>
      </c>
      <c r="B12" s="44">
        <f>K4</f>
        <v>15</v>
      </c>
      <c r="C12" s="61">
        <f>J4</f>
        <v>7</v>
      </c>
      <c r="D12" s="59">
        <f>M4</f>
        <v>0</v>
      </c>
      <c r="E12" s="66">
        <f>L4</f>
        <v>0</v>
      </c>
      <c r="F12" s="280">
        <f>K8</f>
        <v>15</v>
      </c>
      <c r="G12" s="281">
        <f>J8</f>
        <v>9</v>
      </c>
      <c r="H12" s="282">
        <f>M8</f>
        <v>0</v>
      </c>
      <c r="I12" s="67">
        <f>L8</f>
        <v>0</v>
      </c>
      <c r="J12" s="421"/>
      <c r="K12" s="422"/>
      <c r="L12" s="422"/>
      <c r="M12" s="423"/>
      <c r="N12" s="309">
        <v>15</v>
      </c>
      <c r="O12" s="304">
        <v>4</v>
      </c>
      <c r="P12" s="202"/>
      <c r="Q12" s="206"/>
      <c r="R12" s="204">
        <v>15</v>
      </c>
      <c r="S12" s="205">
        <v>5</v>
      </c>
      <c r="T12" s="67"/>
      <c r="U12" s="88"/>
      <c r="V12" s="331">
        <f>P13+H13+D13+T13</f>
        <v>8</v>
      </c>
      <c r="W12" s="333">
        <f>V12+V14</f>
        <v>8</v>
      </c>
      <c r="X12" s="336">
        <f>H12+F12+F13+D12+B12+B13+N12+N13+P12+R12+R13+T12</f>
        <v>120</v>
      </c>
      <c r="Y12" s="338">
        <f>I12+G12+G13+E12+C12+C13+O13+O12+U12+S12+S13+Q12</f>
        <v>61</v>
      </c>
      <c r="Z12" s="336">
        <f>X12+X14</f>
        <v>120</v>
      </c>
      <c r="AA12" s="338">
        <f>Y12+Y14</f>
        <v>61</v>
      </c>
      <c r="AB12" s="363" t="s">
        <v>137</v>
      </c>
      <c r="AC12" s="1"/>
      <c r="AD12" s="366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367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367" t="e">
        <f t="shared" ref="AF12" si="2">AD12/AE12</f>
        <v>#DIV/0!</v>
      </c>
      <c r="AG12" s="352">
        <f t="shared" ref="AG12" si="3">Z12/AA12</f>
        <v>1.9672131147540983</v>
      </c>
    </row>
    <row r="13" spans="1:33" ht="15.75" customHeight="1" thickBot="1" x14ac:dyDescent="0.3">
      <c r="A13" s="320"/>
      <c r="B13" s="60">
        <f>K5</f>
        <v>15</v>
      </c>
      <c r="C13" s="62">
        <f>J5</f>
        <v>10</v>
      </c>
      <c r="D13" s="377">
        <f>IF(AND(B12=0,B13=0),0,1)*0+IF(AND(B12&gt;C12,B13&gt;C13),1,0)*2+IF(AND(B12&lt;C12,B13&lt;C13),1,0)*IF(AND(B12=0,B13=0),0,1)+IF(D12&gt;E12,1,0)*2+IF(D12&lt;E12,1,0)*1</f>
        <v>2</v>
      </c>
      <c r="E13" s="378"/>
      <c r="F13" s="18">
        <f>K9</f>
        <v>15</v>
      </c>
      <c r="G13" s="19">
        <f>J9</f>
        <v>10</v>
      </c>
      <c r="H13" s="426">
        <f>IF(AND(F12=0,F13=0),0,1)*0+IF(AND(F12&gt;G12,F13&gt;G13),1,0)*2+IF(AND(F12&lt;G12,F13&lt;G13),1,0)*IF(AND(F12=0,F13=0),0,1)+IF(H12&gt;I12,1,0)*2+IF(H12&lt;I12,1,0)*1</f>
        <v>2</v>
      </c>
      <c r="I13" s="427"/>
      <c r="J13" s="371"/>
      <c r="K13" s="372"/>
      <c r="L13" s="372"/>
      <c r="M13" s="373"/>
      <c r="N13" s="207">
        <v>15</v>
      </c>
      <c r="O13" s="208">
        <v>13</v>
      </c>
      <c r="P13" s="417">
        <f>IF(AND(N12=0,N13=0),0,1)*0+IF(AND(N12&gt;O12,N13&gt;O13),1,0)*2+IF(AND(N12&lt;O12,N13&lt;O13),1,0)*IF(AND(N12=0,N13=0),0,1)+IF(P12&gt;Q12,1,0)*2+IF(P12&lt;Q12,1,0)*1</f>
        <v>2</v>
      </c>
      <c r="Q13" s="417"/>
      <c r="R13" s="207">
        <v>15</v>
      </c>
      <c r="S13" s="208">
        <v>3</v>
      </c>
      <c r="T13" s="424">
        <f>IF(AND(R12=0,R13=0),0,1)*0+IF(AND(R12&gt;S12,R13&gt;S13),1,0)*2+IF(AND(R12&lt;S12,R13&lt;S13),1,0)*IF(AND(R12=0,R13=0),0,1)+IF(T12&gt;U12,1,0)*2+IF(T12&lt;U12,1,0)*1</f>
        <v>2</v>
      </c>
      <c r="U13" s="425"/>
      <c r="V13" s="332"/>
      <c r="W13" s="334"/>
      <c r="X13" s="337"/>
      <c r="Y13" s="339"/>
      <c r="Z13" s="379"/>
      <c r="AA13" s="381"/>
      <c r="AB13" s="364"/>
      <c r="AC13" s="1"/>
      <c r="AD13" s="366"/>
      <c r="AE13" s="367"/>
      <c r="AF13" s="367"/>
      <c r="AG13" s="352"/>
    </row>
    <row r="14" spans="1:33" ht="16.5" customHeight="1" thickTop="1" thickBot="1" x14ac:dyDescent="0.3">
      <c r="A14" s="320"/>
      <c r="B14" s="68">
        <f>K6</f>
        <v>0</v>
      </c>
      <c r="C14" s="69">
        <f>J6</f>
        <v>0</v>
      </c>
      <c r="D14" s="70">
        <f>M6</f>
        <v>0</v>
      </c>
      <c r="E14" s="66">
        <f>L6</f>
        <v>0</v>
      </c>
      <c r="F14" s="310">
        <f>K10</f>
        <v>0</v>
      </c>
      <c r="G14" s="311">
        <f>J10</f>
        <v>0</v>
      </c>
      <c r="H14" s="312">
        <f>M10</f>
        <v>0</v>
      </c>
      <c r="I14" s="67">
        <f>L10</f>
        <v>0</v>
      </c>
      <c r="J14" s="371"/>
      <c r="K14" s="372"/>
      <c r="L14" s="372"/>
      <c r="M14" s="373"/>
      <c r="N14" s="305"/>
      <c r="O14" s="306"/>
      <c r="P14" s="307"/>
      <c r="Q14" s="180"/>
      <c r="R14" s="305"/>
      <c r="S14" s="306"/>
      <c r="T14" s="67"/>
      <c r="U14" s="308"/>
      <c r="V14" s="331">
        <f>P15+H15+D15+T15</f>
        <v>0</v>
      </c>
      <c r="W14" s="334"/>
      <c r="X14" s="336">
        <f>H14+F14+F15+D14+B14+B15+N14+N15+P14+R14+R15+T14</f>
        <v>0</v>
      </c>
      <c r="Y14" s="338">
        <f>I14+G14+G15+E14+C14+C15+O15+O14+U14+S14+S15+Q14</f>
        <v>0</v>
      </c>
      <c r="Z14" s="379"/>
      <c r="AA14" s="381"/>
      <c r="AB14" s="364"/>
      <c r="AC14" s="1"/>
      <c r="AD14" s="366"/>
      <c r="AE14" s="367"/>
      <c r="AF14" s="367"/>
      <c r="AG14" s="352"/>
    </row>
    <row r="15" spans="1:33" ht="15.75" customHeight="1" thickBot="1" x14ac:dyDescent="0.3">
      <c r="A15" s="321"/>
      <c r="B15" s="72">
        <f>K7</f>
        <v>0</v>
      </c>
      <c r="C15" s="73">
        <f>J7</f>
        <v>0</v>
      </c>
      <c r="D15" s="377">
        <f>IF(AND(B14=0,B15=0),0,1)*0+IF(AND(B14&gt;C14,B15&gt;C15),1,0)*2+IF(AND(B14&lt;C14,B15&lt;C15),1,0)*IF(AND(B14=0,B15=0),0,1)+IF(D14&gt;E14,1,0)*2+IF(D14&lt;E14,1,0)*1</f>
        <v>0</v>
      </c>
      <c r="E15" s="378"/>
      <c r="F15" s="73">
        <f>K11</f>
        <v>0</v>
      </c>
      <c r="G15" s="23">
        <f>J11</f>
        <v>0</v>
      </c>
      <c r="H15" s="424">
        <f>IF(AND(F14=0,F15=0),0,1)*0+IF(AND(F14&gt;G14,F15&gt;G15),1,0)*2+IF(AND(F14&lt;G14,F15&lt;G15),1,0)*IF(AND(F14=0,F15=0),0,1)+IF(H14&gt;I14,1,0)*2+IF(H14&lt;I14,1,0)*1</f>
        <v>0</v>
      </c>
      <c r="I15" s="425"/>
      <c r="J15" s="374"/>
      <c r="K15" s="375"/>
      <c r="L15" s="375"/>
      <c r="M15" s="376"/>
      <c r="N15" s="184"/>
      <c r="O15" s="185"/>
      <c r="P15" s="420">
        <f>IF(AND(N14=0,N15=0),0,1)*0+IF(AND(N14&gt;O14,N15&gt;O15),1,0)*2+IF(AND(N14&lt;O14,N15&lt;O15),1,0)*IF(AND(N14=0,N15=0),0,1)+IF(P14&gt;Q14,1,0)*2+IF(P14&lt;Q14,1,0)*1</f>
        <v>0</v>
      </c>
      <c r="Q15" s="420"/>
      <c r="R15" s="184"/>
      <c r="S15" s="185"/>
      <c r="T15" s="424">
        <f>IF(AND(R14=0,R15=0),0,1)*0+IF(AND(R14&gt;S14,R15&gt;S15),1,0)*2+IF(AND(R14&lt;S14,R15&lt;S15),1,0)*IF(AND(R14=0,R15=0),0,1)+IF(T14&gt;U14,1,0)*2+IF(T14&lt;U14,1,0)*1</f>
        <v>0</v>
      </c>
      <c r="U15" s="425"/>
      <c r="V15" s="332"/>
      <c r="W15" s="335"/>
      <c r="X15" s="337"/>
      <c r="Y15" s="339"/>
      <c r="Z15" s="380"/>
      <c r="AA15" s="382"/>
      <c r="AB15" s="365"/>
      <c r="AC15" s="1"/>
      <c r="AD15" s="366"/>
      <c r="AE15" s="367"/>
      <c r="AF15" s="367"/>
      <c r="AG15" s="352"/>
    </row>
    <row r="16" spans="1:33" ht="16.5" customHeight="1" thickTop="1" thickBot="1" x14ac:dyDescent="0.3">
      <c r="A16" s="319" t="s">
        <v>67</v>
      </c>
      <c r="B16" s="44">
        <f>O4</f>
        <v>15</v>
      </c>
      <c r="C16" s="61">
        <f>N4</f>
        <v>12</v>
      </c>
      <c r="D16" s="59">
        <f>Q4</f>
        <v>11</v>
      </c>
      <c r="E16" s="24">
        <f>P4</f>
        <v>4</v>
      </c>
      <c r="F16" s="280">
        <f>O8</f>
        <v>7</v>
      </c>
      <c r="G16" s="281">
        <f>N8</f>
        <v>15</v>
      </c>
      <c r="H16" s="282">
        <f>Q8</f>
        <v>11</v>
      </c>
      <c r="I16" s="252">
        <f>P8</f>
        <v>8</v>
      </c>
      <c r="J16" s="284">
        <f>O12</f>
        <v>4</v>
      </c>
      <c r="K16" s="285">
        <f>N12</f>
        <v>15</v>
      </c>
      <c r="L16" s="286">
        <f>Q12</f>
        <v>0</v>
      </c>
      <c r="M16" s="256">
        <f>P12</f>
        <v>0</v>
      </c>
      <c r="N16" s="416"/>
      <c r="O16" s="416"/>
      <c r="P16" s="416"/>
      <c r="Q16" s="416"/>
      <c r="R16" s="309">
        <v>15</v>
      </c>
      <c r="S16" s="304">
        <v>10</v>
      </c>
      <c r="T16" s="259"/>
      <c r="U16" s="260"/>
      <c r="V16" s="331">
        <f>H17+D17+L17+T17</f>
        <v>7</v>
      </c>
      <c r="W16" s="333">
        <f>V16+V18</f>
        <v>7</v>
      </c>
      <c r="X16" s="336">
        <f>J16+J17+L16+B16+B17+D16+F16+F17+H16+R16+R17+T16</f>
        <v>116</v>
      </c>
      <c r="Y16" s="338">
        <f>K17+K16+M16+C17+C16+E16+I16+G16+G17+S16+S17+U16</f>
        <v>118</v>
      </c>
      <c r="Z16" s="336">
        <f>X16+X18</f>
        <v>116</v>
      </c>
      <c r="AA16" s="338">
        <f>Y16+Y18</f>
        <v>118</v>
      </c>
      <c r="AB16" s="363" t="s">
        <v>140</v>
      </c>
      <c r="AC16" s="1"/>
      <c r="AD16" s="366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6</v>
      </c>
      <c r="AE16" s="367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4</v>
      </c>
      <c r="AF16" s="367">
        <f t="shared" ref="AF16" si="4">AD16/AE16</f>
        <v>1.5</v>
      </c>
      <c r="AG16" s="352">
        <f t="shared" ref="AG16" si="5">Z16/AA16</f>
        <v>0.98305084745762716</v>
      </c>
    </row>
    <row r="17" spans="1:33" ht="15.75" customHeight="1" thickTop="1" thickBot="1" x14ac:dyDescent="0.3">
      <c r="A17" s="320"/>
      <c r="B17" s="60">
        <f>O5</f>
        <v>8</v>
      </c>
      <c r="C17" s="62">
        <f>N5</f>
        <v>15</v>
      </c>
      <c r="D17" s="377">
        <f>IF(AND(B16=0,B17=0),0,1)*0+IF(AND(B16&gt;C16,B17&gt;C17),1,0)*2+IF(AND(B16&lt;C16,B17&lt;C17),1,0)*IF(AND(B16=0,B17=0),0,1)+IF(D16&gt;E16,1,0)*2+IF(D16&lt;E16,1,0)*1</f>
        <v>2</v>
      </c>
      <c r="E17" s="378"/>
      <c r="F17" s="62">
        <f>O9</f>
        <v>17</v>
      </c>
      <c r="G17" s="19">
        <f>N9</f>
        <v>15</v>
      </c>
      <c r="H17" s="426">
        <f>IF(AND(F16=0,F17=0),0,1)*0+IF(AND(F16&gt;G16,F17&gt;G17),1,0)*2+IF(AND(F16&lt;G16,F17&lt;G17),1,0)*IF(AND(F16=0,F17=0),0,1)+IF(H16&gt;I16,1,0)*2+IF(H16&lt;I16,1,0)*1</f>
        <v>2</v>
      </c>
      <c r="I17" s="427"/>
      <c r="J17" s="60">
        <f>O13</f>
        <v>13</v>
      </c>
      <c r="K17" s="62">
        <f>N13</f>
        <v>15</v>
      </c>
      <c r="L17" s="426">
        <f>IF(AND(J16=0,J17=0),0,1)*0+IF(AND(J16&gt;K16,J17&gt;K17),1,0)*2+IF(AND(J16&lt;K16,J17&lt;K17),1,0)*IF(AND(J16=0,J17=0),0,1)+IF(L16&gt;M16,1,0)*2+IF(L16&lt;M16,1,0)*1</f>
        <v>1</v>
      </c>
      <c r="M17" s="427"/>
      <c r="N17" s="416"/>
      <c r="O17" s="416"/>
      <c r="P17" s="416"/>
      <c r="Q17" s="416"/>
      <c r="R17" s="207">
        <v>15</v>
      </c>
      <c r="S17" s="208">
        <v>9</v>
      </c>
      <c r="T17" s="426">
        <f>IF(AND(R16=0,R17=0),0,1)*0+IF(AND(R16&gt;S16,R17&gt;S17),1,0)*2+IF(AND(R16&lt;S16,R17&lt;S17),1,0)*IF(AND(R16=0,R17=0),0,1)+IF(T16&gt;U16,1,0)*2+IF(T16&lt;U16,1,0)*1</f>
        <v>2</v>
      </c>
      <c r="U17" s="427"/>
      <c r="V17" s="332"/>
      <c r="W17" s="334"/>
      <c r="X17" s="337"/>
      <c r="Y17" s="339"/>
      <c r="Z17" s="379"/>
      <c r="AA17" s="381"/>
      <c r="AB17" s="364"/>
      <c r="AC17" s="1"/>
      <c r="AD17" s="366"/>
      <c r="AE17" s="367"/>
      <c r="AF17" s="367"/>
      <c r="AG17" s="352"/>
    </row>
    <row r="18" spans="1:33" ht="16.5" customHeight="1" thickTop="1" thickBot="1" x14ac:dyDescent="0.3">
      <c r="A18" s="320"/>
      <c r="B18" s="68">
        <f>O6</f>
        <v>0</v>
      </c>
      <c r="C18" s="69">
        <f>N6</f>
        <v>0</v>
      </c>
      <c r="D18" s="26">
        <f>Q6</f>
        <v>0</v>
      </c>
      <c r="E18" s="66">
        <f>P6</f>
        <v>0</v>
      </c>
      <c r="F18" s="310">
        <f>O10</f>
        <v>0</v>
      </c>
      <c r="G18" s="311">
        <f>N10</f>
        <v>0</v>
      </c>
      <c r="H18" s="27">
        <f>Q10</f>
        <v>0</v>
      </c>
      <c r="I18" s="67">
        <f>P10</f>
        <v>0</v>
      </c>
      <c r="J18" s="313">
        <f>O14</f>
        <v>0</v>
      </c>
      <c r="K18" s="314">
        <f>N14</f>
        <v>0</v>
      </c>
      <c r="L18" s="26">
        <f>Q14</f>
        <v>0</v>
      </c>
      <c r="M18" s="66">
        <f>P14</f>
        <v>0</v>
      </c>
      <c r="N18" s="416"/>
      <c r="O18" s="416"/>
      <c r="P18" s="416"/>
      <c r="Q18" s="416"/>
      <c r="R18" s="305"/>
      <c r="S18" s="306"/>
      <c r="T18" s="55"/>
      <c r="U18" s="315"/>
      <c r="V18" s="331">
        <f>D19+H19+L19+T19</f>
        <v>0</v>
      </c>
      <c r="W18" s="334"/>
      <c r="X18" s="336">
        <f>F19+J19+R18+R19+T18+J18+L18+B18+D18+F18+H18+B19</f>
        <v>0</v>
      </c>
      <c r="Y18" s="338">
        <f>K18+M18+C18+E18+I18+G18+C19+G19+K19+S18+S19+U18</f>
        <v>0</v>
      </c>
      <c r="Z18" s="379"/>
      <c r="AA18" s="381"/>
      <c r="AB18" s="364"/>
      <c r="AC18" s="1"/>
      <c r="AD18" s="366"/>
      <c r="AE18" s="367"/>
      <c r="AF18" s="367"/>
      <c r="AG18" s="352"/>
    </row>
    <row r="19" spans="1:33" ht="15.75" customHeight="1" thickTop="1" thickBot="1" x14ac:dyDescent="0.3">
      <c r="A19" s="321"/>
      <c r="B19" s="72">
        <f>O7</f>
        <v>0</v>
      </c>
      <c r="C19" s="73">
        <f>N7</f>
        <v>0</v>
      </c>
      <c r="D19" s="377">
        <f>IF(AND(B18=0,B19=0),0,1)*0+IF(AND(B18&gt;C18,B19&gt;C19),1,0)*2+IF(AND(B18&lt;C18,B19&lt;C19),1,0)*IF(AND(B18=0,B19=0),0,1)+IF(D18&gt;E18,1,0)*2+IF(D18&lt;E18,1,0)*1</f>
        <v>0</v>
      </c>
      <c r="E19" s="378"/>
      <c r="F19" s="73">
        <f>O11</f>
        <v>0</v>
      </c>
      <c r="G19" s="23">
        <f>N11</f>
        <v>0</v>
      </c>
      <c r="H19" s="414">
        <f>IF(AND(F18=0,F19=0),0,1)*0+IF(AND(F18&gt;G18,F19&gt;G19),1,0)*2+IF(AND(F18&lt;G18,F19&lt;G19),1,0)*IF(AND(F18=0,F19=0),0,1)+IF(H18&gt;I18,1,0)*2+IF(H18&lt;I18,1,0)*1</f>
        <v>0</v>
      </c>
      <c r="I19" s="415"/>
      <c r="J19" s="72">
        <f>O15</f>
        <v>0</v>
      </c>
      <c r="K19" s="73">
        <f>N15</f>
        <v>0</v>
      </c>
      <c r="L19" s="414">
        <f>IF(AND(J18=0,J19=0),0,1)*0+IF(AND(J18&gt;K18,J19&gt;K19),1,0)*2+IF(AND(J18&lt;K18,J19&lt;K19),1,0)*IF(AND(J18=0,J19=0),0,1)+IF(L18&gt;M18,1,0)*2+IF(L18&lt;M18,1,0)*1</f>
        <v>0</v>
      </c>
      <c r="M19" s="415"/>
      <c r="N19" s="416"/>
      <c r="O19" s="416"/>
      <c r="P19" s="416"/>
      <c r="Q19" s="416"/>
      <c r="R19" s="184"/>
      <c r="S19" s="185"/>
      <c r="T19" s="424">
        <f>IF(AND(R18=0,R19=0),0,1)*0+IF(AND(R18&gt;S18,R19&gt;S19),1,0)*2+IF(AND(R18&lt;S18,R19&lt;S19),1,0)*IF(AND(R18=0,R19=0),0,1)+IF(T18&gt;U18,1,0)*2+IF(T18&lt;U18,1,0)*1</f>
        <v>0</v>
      </c>
      <c r="U19" s="425"/>
      <c r="V19" s="387"/>
      <c r="W19" s="335"/>
      <c r="X19" s="380"/>
      <c r="Y19" s="382"/>
      <c r="Z19" s="380"/>
      <c r="AA19" s="382"/>
      <c r="AB19" s="365"/>
      <c r="AC19" s="1"/>
      <c r="AD19" s="366"/>
      <c r="AE19" s="367"/>
      <c r="AF19" s="367"/>
      <c r="AG19" s="352"/>
    </row>
    <row r="20" spans="1:33" ht="16.5" customHeight="1" thickTop="1" thickBot="1" x14ac:dyDescent="0.3">
      <c r="A20" s="319" t="s">
        <v>68</v>
      </c>
      <c r="B20" s="44">
        <f>S4</f>
        <v>8</v>
      </c>
      <c r="C20" s="28">
        <f>R4</f>
        <v>15</v>
      </c>
      <c r="D20" s="43">
        <f>U4</f>
        <v>0</v>
      </c>
      <c r="E20" s="24">
        <f>T4</f>
        <v>0</v>
      </c>
      <c r="F20" s="16">
        <f>S8</f>
        <v>7</v>
      </c>
      <c r="G20" s="17">
        <f>R8</f>
        <v>15</v>
      </c>
      <c r="H20" s="87">
        <f>U8</f>
        <v>4</v>
      </c>
      <c r="I20" s="67">
        <f>T8</f>
        <v>11</v>
      </c>
      <c r="J20" s="84">
        <f>S12</f>
        <v>5</v>
      </c>
      <c r="K20" s="89">
        <f>R12</f>
        <v>15</v>
      </c>
      <c r="L20" s="87">
        <f>U12</f>
        <v>0</v>
      </c>
      <c r="M20" s="66">
        <f>T12</f>
        <v>0</v>
      </c>
      <c r="N20" s="45">
        <f>S16</f>
        <v>10</v>
      </c>
      <c r="O20" s="29">
        <f>R16</f>
        <v>15</v>
      </c>
      <c r="P20" s="6">
        <f>U16</f>
        <v>0</v>
      </c>
      <c r="Q20" s="13">
        <f>T16</f>
        <v>0</v>
      </c>
      <c r="R20" s="371"/>
      <c r="S20" s="372"/>
      <c r="T20" s="372"/>
      <c r="U20" s="373"/>
      <c r="V20" s="331">
        <f>P21+L21+H21+D21</f>
        <v>4</v>
      </c>
      <c r="W20" s="334">
        <f>V20+V22</f>
        <v>4</v>
      </c>
      <c r="X20" s="336">
        <f>P20+N20+N21+L20+J20+J21+H20+F20+F21+D20+B20+B21</f>
        <v>72</v>
      </c>
      <c r="Y20" s="338">
        <f>Q20+O20+O21+M20+K20+K21+I20+G20+G21+E20+C20+C21</f>
        <v>128</v>
      </c>
      <c r="Z20" s="379">
        <f>X20+X22</f>
        <v>72</v>
      </c>
      <c r="AA20" s="381">
        <f>Y20+Y22</f>
        <v>128</v>
      </c>
      <c r="AB20" s="364" t="s">
        <v>141</v>
      </c>
      <c r="AC20" s="1"/>
      <c r="AD20" s="39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1</v>
      </c>
      <c r="AE20" s="367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367">
        <f t="shared" ref="AF20" si="6">AD20/AE20</f>
        <v>0.125</v>
      </c>
      <c r="AG20" s="352">
        <f t="shared" ref="AG20" si="7">Z20/AA20</f>
        <v>0.5625</v>
      </c>
    </row>
    <row r="21" spans="1:33" ht="15.75" customHeight="1" thickBot="1" x14ac:dyDescent="0.3">
      <c r="A21" s="320"/>
      <c r="B21" s="60">
        <f>S5</f>
        <v>11</v>
      </c>
      <c r="C21" s="62">
        <f>R5</f>
        <v>15</v>
      </c>
      <c r="D21" s="377">
        <f>IF(AND(B20=0,B21=0),0,1)*0+IF(AND(B20&gt;C20,B21&gt;C21),1,0)*2+IF(AND(B20&lt;C20,B21&lt;C21),1,0)*IF(AND(B20=0,B21=0),0,1)+IF(D20&gt;E20,1,0)*2+IF(D20&lt;E20,1,0)*1</f>
        <v>1</v>
      </c>
      <c r="E21" s="378"/>
      <c r="F21" s="62">
        <f>S9</f>
        <v>15</v>
      </c>
      <c r="G21" s="19">
        <f>R9</f>
        <v>12</v>
      </c>
      <c r="H21" s="377">
        <f>IF(AND(F20=0,F21=0),0,1)*0+IF(AND(F20&gt;G20,F21&gt;G21),1,0)*2+IF(AND(F20&lt;G20,F21&lt;G21),1,0)*IF(AND(F20=0,F21=0),0,1)+IF(H20&gt;I20,1,0)*2+IF(H20&lt;I20,1,0)*1</f>
        <v>1</v>
      </c>
      <c r="I21" s="378"/>
      <c r="J21" s="60">
        <f>S13</f>
        <v>3</v>
      </c>
      <c r="K21" s="62">
        <f>R13</f>
        <v>15</v>
      </c>
      <c r="L21" s="377">
        <f>IF(AND(J20=0,J21=0),0,1)*0+IF(AND(J20&gt;K20,J21&gt;K21),1,0)*2+IF(AND(J20&lt;K20,J21&lt;K21),1,0)*IF(AND(J20=0,J21=0),0,1)+IF(L20&gt;M20,1,0)*2+IF(L20&lt;M20,1,0)*1</f>
        <v>1</v>
      </c>
      <c r="M21" s="378"/>
      <c r="N21" s="48">
        <f>S17</f>
        <v>9</v>
      </c>
      <c r="O21" s="49">
        <f>R17</f>
        <v>15</v>
      </c>
      <c r="P21" s="377">
        <f>IF(AND(N20=0,N21=0),0,1)*0+IF(AND(N20&gt;O20,N21&gt;O21),1,0)*2+IF(AND(N20&lt;O20,N21&lt;O21),1,0)*IF(AND(N20=0,N21=0),0,1)+IF(P20&gt;Q20,1,0)*2+IF(P20&lt;Q20,1,0)*1</f>
        <v>1</v>
      </c>
      <c r="Q21" s="378"/>
      <c r="R21" s="371"/>
      <c r="S21" s="372"/>
      <c r="T21" s="372"/>
      <c r="U21" s="373"/>
      <c r="V21" s="387"/>
      <c r="W21" s="334"/>
      <c r="X21" s="380"/>
      <c r="Y21" s="382"/>
      <c r="Z21" s="379"/>
      <c r="AA21" s="381"/>
      <c r="AB21" s="364"/>
      <c r="AC21" s="1"/>
      <c r="AD21" s="397"/>
      <c r="AE21" s="367"/>
      <c r="AF21" s="367"/>
      <c r="AG21" s="352"/>
    </row>
    <row r="22" spans="1:33" ht="15.75" customHeight="1" thickBot="1" x14ac:dyDescent="0.3">
      <c r="A22" s="320"/>
      <c r="B22" s="68">
        <f>S6</f>
        <v>0</v>
      </c>
      <c r="C22" s="69">
        <f>R6</f>
        <v>0</v>
      </c>
      <c r="D22" s="22">
        <f>U6</f>
        <v>0</v>
      </c>
      <c r="E22" s="66">
        <f>T6</f>
        <v>0</v>
      </c>
      <c r="F22" s="20">
        <f>S10</f>
        <v>0</v>
      </c>
      <c r="G22" s="21">
        <f>R10</f>
        <v>0</v>
      </c>
      <c r="H22" s="22">
        <f>U10</f>
        <v>0</v>
      </c>
      <c r="I22" s="67">
        <f>T10</f>
        <v>0</v>
      </c>
      <c r="J22" s="68">
        <f>S14</f>
        <v>0</v>
      </c>
      <c r="K22" s="30">
        <f>R14</f>
        <v>0</v>
      </c>
      <c r="L22" s="22">
        <f>U14</f>
        <v>0</v>
      </c>
      <c r="M22" s="66">
        <f>T14</f>
        <v>0</v>
      </c>
      <c r="N22" s="54">
        <f>S18</f>
        <v>0</v>
      </c>
      <c r="O22" s="31">
        <f>R18</f>
        <v>0</v>
      </c>
      <c r="P22" s="12">
        <f>U18</f>
        <v>0</v>
      </c>
      <c r="Q22" s="13">
        <f>T18</f>
        <v>0</v>
      </c>
      <c r="R22" s="371"/>
      <c r="S22" s="372"/>
      <c r="T22" s="372"/>
      <c r="U22" s="373"/>
      <c r="V22" s="392">
        <f>P23+L23+H23+D23</f>
        <v>0</v>
      </c>
      <c r="W22" s="334"/>
      <c r="X22" s="379">
        <f>P22+N22+N23+L22+J22+J23+H22+F22+F23+D22+B22+B23</f>
        <v>0</v>
      </c>
      <c r="Y22" s="381">
        <f>Q22+O22+O23+M22+K22+K23+I22+G22+G23+E22+C22+C23</f>
        <v>0</v>
      </c>
      <c r="Z22" s="379"/>
      <c r="AA22" s="381"/>
      <c r="AB22" s="364"/>
      <c r="AC22" s="1"/>
      <c r="AD22" s="397"/>
      <c r="AE22" s="367"/>
      <c r="AF22" s="367"/>
      <c r="AG22" s="352"/>
    </row>
    <row r="23" spans="1:33" ht="15.75" customHeight="1" thickBot="1" x14ac:dyDescent="0.3">
      <c r="A23" s="383"/>
      <c r="B23" s="32">
        <f>S7</f>
        <v>0</v>
      </c>
      <c r="C23" s="33">
        <f>R7</f>
        <v>0</v>
      </c>
      <c r="D23" s="389">
        <f>IF(AND(B22=0,B23=0),0,1)*0+IF(AND(B22&gt;C22,B23&gt;C23),1,0)*2+IF(AND(B22&lt;C22,B23&lt;C23),1,0)*IF(AND(B22=0,B23=0),0,1)+IF(D22&gt;E22,1,0)*2+IF(D22&lt;E22,1,0)*1</f>
        <v>0</v>
      </c>
      <c r="E23" s="390"/>
      <c r="F23" s="33">
        <f>S11</f>
        <v>0</v>
      </c>
      <c r="G23" s="34">
        <f>R11</f>
        <v>0</v>
      </c>
      <c r="H23" s="389">
        <f>IF(AND(F22=0,F23=0),0,1)*0+IF(AND(F22&gt;G22,F23&gt;G23),1,0)*2+IF(AND(F22&lt;G22,F23&lt;G23),1,0)*IF(AND(F22=0,F23=0),0,1)+IF(H22&gt;I22,1,0)*2+IF(H22&lt;I22,1,0)*1</f>
        <v>0</v>
      </c>
      <c r="I23" s="390"/>
      <c r="J23" s="32">
        <f>S15</f>
        <v>0</v>
      </c>
      <c r="K23" s="33">
        <f>R15</f>
        <v>0</v>
      </c>
      <c r="L23" s="389">
        <f>IF(AND(J22=0,J23=0),0,1)*0+IF(AND(J22&gt;K22,J23&gt;K23),1,0)*2+IF(AND(J22&lt;K22,J23&lt;K23),1,0)*IF(AND(J22=0,J23=0),0,1)+IF(L22&gt;M22,1,0)*2+IF(L22&lt;M22,1,0)*1</f>
        <v>0</v>
      </c>
      <c r="M23" s="390"/>
      <c r="N23" s="35">
        <f>S19</f>
        <v>0</v>
      </c>
      <c r="O23" s="36">
        <f>R19</f>
        <v>0</v>
      </c>
      <c r="P23" s="389">
        <f>IF(AND(N22=0,N23=0),0,1)*0+IF(AND(N22&gt;O22,N23&gt;O23),1,0)*2+IF(AND(N22&lt;O22,N23&lt;O23),1,0)*IF(AND(N22=0,N23=0),0,1)+IF(P22&gt;Q22,1,0)*2+IF(P22&lt;Q22,1,0)*1</f>
        <v>0</v>
      </c>
      <c r="Q23" s="390"/>
      <c r="R23" s="384"/>
      <c r="S23" s="385"/>
      <c r="T23" s="385"/>
      <c r="U23" s="386"/>
      <c r="V23" s="393"/>
      <c r="W23" s="388"/>
      <c r="X23" s="394"/>
      <c r="Y23" s="395"/>
      <c r="Z23" s="394"/>
      <c r="AA23" s="395"/>
      <c r="AB23" s="396"/>
      <c r="AC23" s="1"/>
      <c r="AD23" s="398"/>
      <c r="AE23" s="399"/>
      <c r="AF23" s="399"/>
      <c r="AG23" s="391"/>
    </row>
    <row r="24" spans="1:33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x14ac:dyDescent="0.25">
      <c r="A26" s="1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Z8:Z11"/>
    <mergeCell ref="AA8:AA11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P11:Q11"/>
    <mergeCell ref="T11:U11"/>
    <mergeCell ref="AG4:AG7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Z4:Z7"/>
    <mergeCell ref="AA4:AA7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P7:Q7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Gr 11A</vt:lpstr>
      <vt:lpstr>Gr 12A</vt:lpstr>
      <vt:lpstr>Gr 13A</vt:lpstr>
      <vt:lpstr>Gr 14A</vt:lpstr>
      <vt:lpstr>Gr 11B</vt:lpstr>
      <vt:lpstr>Gr 12B</vt:lpstr>
      <vt:lpstr>Gr 13B</vt:lpstr>
      <vt:lpstr>Gr 14B</vt:lpstr>
      <vt:lpstr>Gr 11C</vt:lpstr>
      <vt:lpstr>Gr 12C</vt:lpstr>
      <vt:lpstr>Gr 13C</vt:lpstr>
      <vt:lpstr>Gr 14C</vt:lpstr>
      <vt:lpstr>Gr 15C</vt:lpstr>
      <vt:lpstr>Gr 11D</vt:lpstr>
      <vt:lpstr>Gr 12D</vt:lpstr>
      <vt:lpstr>Gr 13D</vt:lpstr>
      <vt:lpstr>Gr 14D</vt:lpstr>
      <vt:lpstr>Gr 15D</vt:lpstr>
      <vt:lpstr>Gr 11E</vt:lpstr>
      <vt:lpstr>Gr 12E</vt:lpstr>
      <vt:lpstr>Gr 13E</vt:lpstr>
      <vt:lpstr>Gr 14E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2017-11-29T07:58:08Z</cp:lastPrinted>
  <dcterms:created xsi:type="dcterms:W3CDTF">2016-11-14T12:15:05Z</dcterms:created>
  <dcterms:modified xsi:type="dcterms:W3CDTF">2020-02-13T05:47:30Z</dcterms:modified>
</cp:coreProperties>
</file>