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eliminacji miejskich\"/>
    </mc:Choice>
  </mc:AlternateContent>
  <bookViews>
    <workbookView xWindow="0" yWindow="0" windowWidth="20490" windowHeight="7455" firstSheet="23" activeTab="33"/>
  </bookViews>
  <sheets>
    <sheet name="Gr1" sheetId="1" r:id="rId1"/>
    <sheet name="Gr2" sheetId="3" r:id="rId2"/>
    <sheet name="Gr3" sheetId="2" r:id="rId3"/>
    <sheet name="Gr4" sheetId="4" r:id="rId4"/>
    <sheet name="Gr5" sheetId="8" r:id="rId5"/>
    <sheet name="Gr6" sheetId="9" r:id="rId6"/>
    <sheet name="Gr7" sheetId="10" r:id="rId7"/>
    <sheet name="Gr8" sheetId="11" r:id="rId8"/>
    <sheet name="Gr9" sheetId="17" r:id="rId9"/>
    <sheet name="Gr10" sheetId="12" r:id="rId10"/>
    <sheet name="Gr11" sheetId="13" r:id="rId11"/>
    <sheet name="Gr12" sheetId="14" r:id="rId12"/>
    <sheet name="Gr13" sheetId="15" r:id="rId13"/>
    <sheet name="Gr14" sheetId="18" r:id="rId14"/>
    <sheet name="Gr15" sheetId="16" r:id="rId15"/>
    <sheet name="Gr16" sheetId="39" r:id="rId16"/>
    <sheet name="Gr17" sheetId="20" r:id="rId17"/>
    <sheet name="Gr18" sheetId="21" r:id="rId18"/>
    <sheet name="Gr19" sheetId="22" r:id="rId19"/>
    <sheet name="Gr20" sheetId="37" r:id="rId20"/>
    <sheet name="Gr21" sheetId="35" r:id="rId21"/>
    <sheet name="Gr22" sheetId="25" r:id="rId22"/>
    <sheet name="Gr23" sheetId="26" r:id="rId23"/>
    <sheet name="Gr24" sheetId="27" r:id="rId24"/>
    <sheet name="Gr25" sheetId="28" r:id="rId25"/>
    <sheet name="Gr26" sheetId="38" r:id="rId26"/>
    <sheet name="Gr27" sheetId="30" r:id="rId27"/>
    <sheet name="Gr28" sheetId="31" r:id="rId28"/>
    <sheet name="Gr29" sheetId="34" r:id="rId29"/>
    <sheet name="Gr30" sheetId="33" r:id="rId30"/>
    <sheet name="Gr31" sheetId="36" r:id="rId31"/>
    <sheet name="Gr32" sheetId="40" r:id="rId32"/>
    <sheet name="Gr33" sheetId="41" r:id="rId33"/>
    <sheet name="Gr34" sheetId="42" r:id="rId3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42" l="1"/>
  <c r="R27" i="42"/>
  <c r="O27" i="42"/>
  <c r="N27" i="42"/>
  <c r="K27" i="42"/>
  <c r="L27" i="42" s="1"/>
  <c r="J27" i="42"/>
  <c r="G27" i="42"/>
  <c r="F27" i="42"/>
  <c r="C27" i="42"/>
  <c r="B27" i="42"/>
  <c r="AC26" i="42"/>
  <c r="U26" i="42"/>
  <c r="T26" i="42"/>
  <c r="S26" i="42"/>
  <c r="R26" i="42"/>
  <c r="T27" i="42" s="1"/>
  <c r="Q26" i="42"/>
  <c r="P26" i="42"/>
  <c r="P27" i="42" s="1"/>
  <c r="O26" i="42"/>
  <c r="N26" i="42"/>
  <c r="M26" i="42"/>
  <c r="L26" i="42"/>
  <c r="K26" i="42"/>
  <c r="J26" i="42"/>
  <c r="I26" i="42"/>
  <c r="H26" i="42"/>
  <c r="G26" i="42"/>
  <c r="F26" i="42"/>
  <c r="H27" i="42" s="1"/>
  <c r="E26" i="42"/>
  <c r="D26" i="42"/>
  <c r="C26" i="42"/>
  <c r="B26" i="42"/>
  <c r="D27" i="42" s="1"/>
  <c r="Z26" i="42" s="1"/>
  <c r="S25" i="42"/>
  <c r="R25" i="42"/>
  <c r="O25" i="42"/>
  <c r="N25" i="42"/>
  <c r="K25" i="42"/>
  <c r="J25" i="42"/>
  <c r="G25" i="42"/>
  <c r="F25" i="42"/>
  <c r="C25" i="42"/>
  <c r="B25" i="42"/>
  <c r="U24" i="42"/>
  <c r="T24" i="42"/>
  <c r="S24" i="42"/>
  <c r="R24" i="42"/>
  <c r="T25" i="42" s="1"/>
  <c r="Q24" i="42"/>
  <c r="P24" i="42"/>
  <c r="O24" i="42"/>
  <c r="N24" i="42"/>
  <c r="P25" i="42" s="1"/>
  <c r="M24" i="42"/>
  <c r="AI24" i="42" s="1"/>
  <c r="L24" i="42"/>
  <c r="K24" i="42"/>
  <c r="J24" i="42"/>
  <c r="L25" i="42" s="1"/>
  <c r="I24" i="42"/>
  <c r="H25" i="42" s="1"/>
  <c r="H24" i="42"/>
  <c r="G24" i="42"/>
  <c r="F24" i="42"/>
  <c r="E24" i="42"/>
  <c r="AC24" i="42" s="1"/>
  <c r="AE24" i="42" s="1"/>
  <c r="D24" i="42"/>
  <c r="C24" i="42"/>
  <c r="B24" i="42"/>
  <c r="AB24" i="42" s="1"/>
  <c r="X23" i="42"/>
  <c r="O23" i="42"/>
  <c r="N23" i="42"/>
  <c r="K23" i="42"/>
  <c r="J23" i="42"/>
  <c r="G23" i="42"/>
  <c r="F23" i="42"/>
  <c r="C23" i="42"/>
  <c r="B23" i="42"/>
  <c r="Q22" i="42"/>
  <c r="AC22" i="42" s="1"/>
  <c r="P22" i="42"/>
  <c r="O22" i="42"/>
  <c r="N22" i="42"/>
  <c r="P23" i="42" s="1"/>
  <c r="M22" i="42"/>
  <c r="L23" i="42" s="1"/>
  <c r="L22" i="42"/>
  <c r="K22" i="42"/>
  <c r="J22" i="42"/>
  <c r="I22" i="42"/>
  <c r="H22" i="42"/>
  <c r="G22" i="42"/>
  <c r="F22" i="42"/>
  <c r="H23" i="42" s="1"/>
  <c r="E22" i="42"/>
  <c r="D22" i="42"/>
  <c r="C22" i="42"/>
  <c r="B22" i="42"/>
  <c r="D23" i="42" s="1"/>
  <c r="X21" i="42"/>
  <c r="O21" i="42"/>
  <c r="N21" i="42"/>
  <c r="K21" i="42"/>
  <c r="J21" i="42"/>
  <c r="G21" i="42"/>
  <c r="H21" i="42" s="1"/>
  <c r="F21" i="42"/>
  <c r="C21" i="42"/>
  <c r="B21" i="42"/>
  <c r="AH20" i="42"/>
  <c r="Q20" i="42"/>
  <c r="P20" i="42"/>
  <c r="AB20" i="42" s="1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X19" i="42"/>
  <c r="T19" i="42"/>
  <c r="K19" i="42"/>
  <c r="J19" i="42"/>
  <c r="G19" i="42"/>
  <c r="F19" i="42"/>
  <c r="C19" i="42"/>
  <c r="B19" i="42"/>
  <c r="M18" i="42"/>
  <c r="L18" i="42"/>
  <c r="K18" i="42"/>
  <c r="AC18" i="42" s="1"/>
  <c r="J18" i="42"/>
  <c r="I18" i="42"/>
  <c r="H18" i="42"/>
  <c r="G18" i="42"/>
  <c r="F18" i="42"/>
  <c r="H19" i="42" s="1"/>
  <c r="E18" i="42"/>
  <c r="D18" i="42"/>
  <c r="C18" i="42"/>
  <c r="B18" i="42"/>
  <c r="D19" i="42" s="1"/>
  <c r="X17" i="42"/>
  <c r="T17" i="42"/>
  <c r="K17" i="42"/>
  <c r="AC16" i="42" s="1"/>
  <c r="AE16" i="42" s="1"/>
  <c r="J17" i="42"/>
  <c r="G17" i="42"/>
  <c r="F17" i="42"/>
  <c r="C17" i="42"/>
  <c r="B17" i="42"/>
  <c r="M16" i="42"/>
  <c r="L16" i="42"/>
  <c r="AB16" i="42" s="1"/>
  <c r="K16" i="42"/>
  <c r="J16" i="42"/>
  <c r="I16" i="42"/>
  <c r="H16" i="42"/>
  <c r="G16" i="42"/>
  <c r="F16" i="42"/>
  <c r="E16" i="42"/>
  <c r="D16" i="42"/>
  <c r="C16" i="42"/>
  <c r="B16" i="42"/>
  <c r="D17" i="42" s="1"/>
  <c r="X15" i="42"/>
  <c r="T15" i="42"/>
  <c r="P15" i="42"/>
  <c r="G15" i="42"/>
  <c r="F15" i="42"/>
  <c r="D15" i="42"/>
  <c r="C15" i="42"/>
  <c r="B15" i="42"/>
  <c r="AB14" i="42"/>
  <c r="I14" i="42"/>
  <c r="H14" i="42"/>
  <c r="G14" i="42"/>
  <c r="F14" i="42"/>
  <c r="H15" i="42" s="1"/>
  <c r="E14" i="42"/>
  <c r="D14" i="42"/>
  <c r="C14" i="42"/>
  <c r="B14" i="42"/>
  <c r="X13" i="42"/>
  <c r="T13" i="42"/>
  <c r="P13" i="42"/>
  <c r="G13" i="42"/>
  <c r="F13" i="42"/>
  <c r="C13" i="42"/>
  <c r="B13" i="42"/>
  <c r="I12" i="42"/>
  <c r="AC12" i="42" s="1"/>
  <c r="H12" i="42"/>
  <c r="AB12" i="42" s="1"/>
  <c r="AD12" i="42" s="1"/>
  <c r="G12" i="42"/>
  <c r="F12" i="42"/>
  <c r="H13" i="42" s="1"/>
  <c r="E12" i="42"/>
  <c r="D12" i="42"/>
  <c r="C12" i="42"/>
  <c r="B12" i="42"/>
  <c r="X11" i="42"/>
  <c r="T11" i="42"/>
  <c r="P11" i="42"/>
  <c r="L11" i="42"/>
  <c r="C11" i="42"/>
  <c r="B11" i="42"/>
  <c r="AC10" i="42"/>
  <c r="E10" i="42"/>
  <c r="D10" i="42"/>
  <c r="AB10" i="42" s="1"/>
  <c r="C10" i="42"/>
  <c r="B10" i="42"/>
  <c r="X9" i="42"/>
  <c r="T9" i="42"/>
  <c r="P9" i="42"/>
  <c r="L9" i="42"/>
  <c r="C9" i="42"/>
  <c r="B9" i="42"/>
  <c r="AI8" i="42"/>
  <c r="E8" i="42"/>
  <c r="AC8" i="42" s="1"/>
  <c r="AE8" i="42" s="1"/>
  <c r="D8" i="42"/>
  <c r="AB8" i="42" s="1"/>
  <c r="AD8" i="42" s="1"/>
  <c r="C8" i="42"/>
  <c r="B8" i="42"/>
  <c r="X7" i="42"/>
  <c r="T7" i="42"/>
  <c r="P7" i="42"/>
  <c r="L7" i="42"/>
  <c r="H7" i="42"/>
  <c r="Z6" i="42" s="1"/>
  <c r="AC6" i="42"/>
  <c r="AB6" i="42"/>
  <c r="X5" i="42"/>
  <c r="T5" i="42"/>
  <c r="P5" i="42"/>
  <c r="L5" i="42"/>
  <c r="Z4" i="42" s="1"/>
  <c r="AA4" i="42" s="1"/>
  <c r="H5" i="42"/>
  <c r="AI4" i="42"/>
  <c r="AH4" i="42"/>
  <c r="AJ4" i="42" s="1"/>
  <c r="AC4" i="42"/>
  <c r="AE4" i="42" s="1"/>
  <c r="AB4" i="42"/>
  <c r="AD4" i="42" s="1"/>
  <c r="S27" i="41"/>
  <c r="R27" i="41"/>
  <c r="O27" i="41"/>
  <c r="N27" i="41"/>
  <c r="K27" i="41"/>
  <c r="L27" i="41" s="1"/>
  <c r="J27" i="41"/>
  <c r="G27" i="41"/>
  <c r="F27" i="41"/>
  <c r="C27" i="41"/>
  <c r="B27" i="41"/>
  <c r="AC26" i="41"/>
  <c r="U26" i="41"/>
  <c r="T26" i="41"/>
  <c r="S26" i="41"/>
  <c r="R26" i="41"/>
  <c r="T27" i="41" s="1"/>
  <c r="Q26" i="41"/>
  <c r="P26" i="41"/>
  <c r="P27" i="41" s="1"/>
  <c r="O26" i="41"/>
  <c r="N26" i="41"/>
  <c r="M26" i="41"/>
  <c r="L26" i="41"/>
  <c r="K26" i="41"/>
  <c r="J26" i="41"/>
  <c r="I26" i="41"/>
  <c r="H26" i="41"/>
  <c r="G26" i="41"/>
  <c r="F26" i="41"/>
  <c r="H27" i="41" s="1"/>
  <c r="E26" i="41"/>
  <c r="D26" i="41"/>
  <c r="C26" i="41"/>
  <c r="B26" i="41"/>
  <c r="D27" i="41" s="1"/>
  <c r="Z26" i="41" s="1"/>
  <c r="S25" i="41"/>
  <c r="R25" i="41"/>
  <c r="O25" i="41"/>
  <c r="N25" i="41"/>
  <c r="K25" i="41"/>
  <c r="J25" i="41"/>
  <c r="G25" i="41"/>
  <c r="F25" i="41"/>
  <c r="C25" i="41"/>
  <c r="B25" i="41"/>
  <c r="U24" i="41"/>
  <c r="T24" i="41"/>
  <c r="S24" i="41"/>
  <c r="R24" i="41"/>
  <c r="T25" i="41" s="1"/>
  <c r="Q24" i="41"/>
  <c r="P24" i="41"/>
  <c r="O24" i="41"/>
  <c r="N24" i="41"/>
  <c r="P25" i="41" s="1"/>
  <c r="M24" i="41"/>
  <c r="AI24" i="41" s="1"/>
  <c r="L24" i="41"/>
  <c r="K24" i="41"/>
  <c r="J24" i="41"/>
  <c r="L25" i="41" s="1"/>
  <c r="I24" i="41"/>
  <c r="H25" i="41" s="1"/>
  <c r="H24" i="41"/>
  <c r="G24" i="41"/>
  <c r="F24" i="41"/>
  <c r="E24" i="41"/>
  <c r="AC24" i="41" s="1"/>
  <c r="AE24" i="41" s="1"/>
  <c r="D24" i="41"/>
  <c r="C24" i="41"/>
  <c r="B24" i="41"/>
  <c r="AB24" i="41" s="1"/>
  <c r="X23" i="41"/>
  <c r="O23" i="41"/>
  <c r="N23" i="41"/>
  <c r="K23" i="41"/>
  <c r="J23" i="41"/>
  <c r="G23" i="41"/>
  <c r="F23" i="41"/>
  <c r="C23" i="41"/>
  <c r="B23" i="41"/>
  <c r="Q22" i="41"/>
  <c r="AC22" i="41" s="1"/>
  <c r="P22" i="41"/>
  <c r="O22" i="41"/>
  <c r="N22" i="41"/>
  <c r="P23" i="41" s="1"/>
  <c r="M22" i="41"/>
  <c r="L23" i="41" s="1"/>
  <c r="L22" i="41"/>
  <c r="K22" i="41"/>
  <c r="J22" i="41"/>
  <c r="I22" i="41"/>
  <c r="H22" i="41"/>
  <c r="G22" i="41"/>
  <c r="F22" i="41"/>
  <c r="H23" i="41" s="1"/>
  <c r="E22" i="41"/>
  <c r="D22" i="41"/>
  <c r="C22" i="41"/>
  <c r="B22" i="41"/>
  <c r="D23" i="41" s="1"/>
  <c r="X21" i="41"/>
  <c r="O21" i="41"/>
  <c r="N21" i="41"/>
  <c r="K21" i="41"/>
  <c r="J21" i="41"/>
  <c r="G21" i="41"/>
  <c r="H21" i="41" s="1"/>
  <c r="F21" i="41"/>
  <c r="C21" i="41"/>
  <c r="B21" i="41"/>
  <c r="AH20" i="41"/>
  <c r="Q20" i="41"/>
  <c r="P20" i="41"/>
  <c r="AB20" i="41" s="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B20" i="41"/>
  <c r="X19" i="41"/>
  <c r="T19" i="41"/>
  <c r="K19" i="41"/>
  <c r="J19" i="41"/>
  <c r="G19" i="41"/>
  <c r="F19" i="41"/>
  <c r="C19" i="41"/>
  <c r="B19" i="41"/>
  <c r="M18" i="41"/>
  <c r="L18" i="41"/>
  <c r="K18" i="41"/>
  <c r="AC18" i="41" s="1"/>
  <c r="J18" i="41"/>
  <c r="I18" i="41"/>
  <c r="H18" i="41"/>
  <c r="G18" i="41"/>
  <c r="F18" i="41"/>
  <c r="H19" i="41" s="1"/>
  <c r="E18" i="41"/>
  <c r="D18" i="41"/>
  <c r="C18" i="41"/>
  <c r="B18" i="41"/>
  <c r="D19" i="41" s="1"/>
  <c r="X17" i="41"/>
  <c r="T17" i="41"/>
  <c r="K17" i="41"/>
  <c r="AC16" i="41" s="1"/>
  <c r="AE16" i="41" s="1"/>
  <c r="J17" i="41"/>
  <c r="G17" i="41"/>
  <c r="F17" i="41"/>
  <c r="C17" i="41"/>
  <c r="B17" i="41"/>
  <c r="M16" i="41"/>
  <c r="L16" i="41"/>
  <c r="AB16" i="41" s="1"/>
  <c r="K16" i="41"/>
  <c r="J16" i="41"/>
  <c r="I16" i="41"/>
  <c r="H16" i="41"/>
  <c r="G16" i="41"/>
  <c r="F16" i="41"/>
  <c r="E16" i="41"/>
  <c r="D16" i="41"/>
  <c r="C16" i="41"/>
  <c r="B16" i="41"/>
  <c r="D17" i="41" s="1"/>
  <c r="X15" i="41"/>
  <c r="T15" i="41"/>
  <c r="P15" i="41"/>
  <c r="G15" i="41"/>
  <c r="F15" i="41"/>
  <c r="D15" i="41"/>
  <c r="C15" i="41"/>
  <c r="B15" i="41"/>
  <c r="AB14" i="41"/>
  <c r="I14" i="41"/>
  <c r="H14" i="41"/>
  <c r="G14" i="41"/>
  <c r="F14" i="41"/>
  <c r="H15" i="41" s="1"/>
  <c r="E14" i="41"/>
  <c r="D14" i="41"/>
  <c r="C14" i="41"/>
  <c r="B14" i="41"/>
  <c r="X13" i="41"/>
  <c r="T13" i="41"/>
  <c r="P13" i="41"/>
  <c r="G13" i="41"/>
  <c r="F13" i="41"/>
  <c r="C13" i="41"/>
  <c r="B13" i="41"/>
  <c r="I12" i="41"/>
  <c r="AC12" i="41" s="1"/>
  <c r="H12" i="41"/>
  <c r="AB12" i="41" s="1"/>
  <c r="AD12" i="41" s="1"/>
  <c r="G12" i="41"/>
  <c r="F12" i="41"/>
  <c r="H13" i="41" s="1"/>
  <c r="E12" i="41"/>
  <c r="D12" i="41"/>
  <c r="C12" i="41"/>
  <c r="B12" i="41"/>
  <c r="X11" i="41"/>
  <c r="T11" i="41"/>
  <c r="P11" i="41"/>
  <c r="L11" i="41"/>
  <c r="C11" i="41"/>
  <c r="B11" i="41"/>
  <c r="AC10" i="41"/>
  <c r="E10" i="41"/>
  <c r="D10" i="41"/>
  <c r="AB10" i="41" s="1"/>
  <c r="C10" i="41"/>
  <c r="B10" i="41"/>
  <c r="X9" i="41"/>
  <c r="T9" i="41"/>
  <c r="P9" i="41"/>
  <c r="L9" i="41"/>
  <c r="C9" i="41"/>
  <c r="B9" i="41"/>
  <c r="AI8" i="41"/>
  <c r="E8" i="41"/>
  <c r="AC8" i="41" s="1"/>
  <c r="AE8" i="41" s="1"/>
  <c r="D8" i="41"/>
  <c r="AB8" i="41" s="1"/>
  <c r="AD8" i="41" s="1"/>
  <c r="C8" i="41"/>
  <c r="B8" i="41"/>
  <c r="X7" i="41"/>
  <c r="T7" i="41"/>
  <c r="P7" i="41"/>
  <c r="L7" i="41"/>
  <c r="H7" i="41"/>
  <c r="Z6" i="41" s="1"/>
  <c r="AC6" i="41"/>
  <c r="AB6" i="41"/>
  <c r="X5" i="41"/>
  <c r="T5" i="41"/>
  <c r="P5" i="41"/>
  <c r="L5" i="41"/>
  <c r="Z4" i="41" s="1"/>
  <c r="AA4" i="41" s="1"/>
  <c r="H5" i="41"/>
  <c r="AI4" i="41"/>
  <c r="AH4" i="41"/>
  <c r="AJ4" i="41" s="1"/>
  <c r="AC4" i="41"/>
  <c r="AE4" i="41" s="1"/>
  <c r="AB4" i="41"/>
  <c r="AD4" i="41" s="1"/>
  <c r="O23" i="40"/>
  <c r="N23" i="40"/>
  <c r="K23" i="40"/>
  <c r="J23" i="40"/>
  <c r="G23" i="40"/>
  <c r="F23" i="40"/>
  <c r="C23" i="40"/>
  <c r="B23" i="40"/>
  <c r="Q22" i="40"/>
  <c r="Y22" i="40" s="1"/>
  <c r="P22" i="40"/>
  <c r="O22" i="40"/>
  <c r="N22" i="40"/>
  <c r="P23" i="40" s="1"/>
  <c r="M22" i="40"/>
  <c r="L23" i="40" s="1"/>
  <c r="L22" i="40"/>
  <c r="K22" i="40"/>
  <c r="J22" i="40"/>
  <c r="I22" i="40"/>
  <c r="H22" i="40"/>
  <c r="G22" i="40"/>
  <c r="F22" i="40"/>
  <c r="H23" i="40" s="1"/>
  <c r="E22" i="40"/>
  <c r="D22" i="40"/>
  <c r="C22" i="40"/>
  <c r="B22" i="40"/>
  <c r="D23" i="40" s="1"/>
  <c r="O21" i="40"/>
  <c r="N21" i="40"/>
  <c r="K21" i="40"/>
  <c r="J21" i="40"/>
  <c r="G21" i="40"/>
  <c r="F21" i="40"/>
  <c r="H21" i="40" s="1"/>
  <c r="C21" i="40"/>
  <c r="B21" i="40"/>
  <c r="Q20" i="40"/>
  <c r="Y20" i="40" s="1"/>
  <c r="AA20" i="40" s="1"/>
  <c r="P20" i="40"/>
  <c r="X20" i="40" s="1"/>
  <c r="O20" i="40"/>
  <c r="P21" i="40" s="1"/>
  <c r="N20" i="40"/>
  <c r="M20" i="40"/>
  <c r="L20" i="40"/>
  <c r="K20" i="40"/>
  <c r="L21" i="40" s="1"/>
  <c r="J20" i="40"/>
  <c r="I20" i="40"/>
  <c r="H20" i="40"/>
  <c r="G20" i="40"/>
  <c r="F20" i="40"/>
  <c r="E20" i="40"/>
  <c r="D20" i="40"/>
  <c r="C20" i="40"/>
  <c r="AE20" i="40" s="1"/>
  <c r="B20" i="40"/>
  <c r="D21" i="40" s="1"/>
  <c r="T19" i="40"/>
  <c r="K19" i="40"/>
  <c r="L19" i="40" s="1"/>
  <c r="J19" i="40"/>
  <c r="G19" i="40"/>
  <c r="F19" i="40"/>
  <c r="X18" i="40" s="1"/>
  <c r="C19" i="40"/>
  <c r="B19" i="40"/>
  <c r="Y18" i="40"/>
  <c r="M18" i="40"/>
  <c r="L18" i="40"/>
  <c r="K18" i="40"/>
  <c r="J18" i="40"/>
  <c r="I18" i="40"/>
  <c r="H18" i="40"/>
  <c r="G18" i="40"/>
  <c r="F18" i="40"/>
  <c r="H19" i="40" s="1"/>
  <c r="E18" i="40"/>
  <c r="D18" i="40"/>
  <c r="C18" i="40"/>
  <c r="B18" i="40"/>
  <c r="D19" i="40" s="1"/>
  <c r="V18" i="40" s="1"/>
  <c r="T17" i="40"/>
  <c r="K17" i="40"/>
  <c r="J17" i="40"/>
  <c r="G17" i="40"/>
  <c r="H17" i="40" s="1"/>
  <c r="V16" i="40" s="1"/>
  <c r="W16" i="40" s="1"/>
  <c r="F17" i="40"/>
  <c r="C17" i="40"/>
  <c r="B17" i="40"/>
  <c r="AE16" i="40" s="1"/>
  <c r="M16" i="40"/>
  <c r="Y16" i="40" s="1"/>
  <c r="AA16" i="40" s="1"/>
  <c r="L16" i="40"/>
  <c r="L17" i="40" s="1"/>
  <c r="K16" i="40"/>
  <c r="J16" i="40"/>
  <c r="I16" i="40"/>
  <c r="H16" i="40"/>
  <c r="G16" i="40"/>
  <c r="F16" i="40"/>
  <c r="E16" i="40"/>
  <c r="D16" i="40"/>
  <c r="AD16" i="40" s="1"/>
  <c r="C16" i="40"/>
  <c r="B16" i="40"/>
  <c r="D17" i="40" s="1"/>
  <c r="T15" i="40"/>
  <c r="P15" i="40"/>
  <c r="G15" i="40"/>
  <c r="F15" i="40"/>
  <c r="C15" i="40"/>
  <c r="B15" i="40"/>
  <c r="X14" i="40"/>
  <c r="I14" i="40"/>
  <c r="H14" i="40"/>
  <c r="G14" i="40"/>
  <c r="Y14" i="40" s="1"/>
  <c r="F14" i="40"/>
  <c r="H15" i="40" s="1"/>
  <c r="E14" i="40"/>
  <c r="D14" i="40"/>
  <c r="C14" i="40"/>
  <c r="D15" i="40" s="1"/>
  <c r="B14" i="40"/>
  <c r="T13" i="40"/>
  <c r="P13" i="40"/>
  <c r="G13" i="40"/>
  <c r="F13" i="40"/>
  <c r="C13" i="40"/>
  <c r="B13" i="40"/>
  <c r="I12" i="40"/>
  <c r="H13" i="40" s="1"/>
  <c r="H12" i="40"/>
  <c r="X12" i="40" s="1"/>
  <c r="Z12" i="40" s="1"/>
  <c r="G12" i="40"/>
  <c r="F12" i="40"/>
  <c r="E12" i="40"/>
  <c r="AE12" i="40" s="1"/>
  <c r="D12" i="40"/>
  <c r="C12" i="40"/>
  <c r="B12" i="40"/>
  <c r="AD12" i="40" s="1"/>
  <c r="AF12" i="40" s="1"/>
  <c r="T11" i="40"/>
  <c r="P11" i="40"/>
  <c r="L11" i="40"/>
  <c r="C11" i="40"/>
  <c r="B11" i="40"/>
  <c r="E10" i="40"/>
  <c r="D10" i="40"/>
  <c r="C10" i="40"/>
  <c r="Y10" i="40" s="1"/>
  <c r="B10" i="40"/>
  <c r="D11" i="40" s="1"/>
  <c r="V10" i="40" s="1"/>
  <c r="T9" i="40"/>
  <c r="P9" i="40"/>
  <c r="L9" i="40"/>
  <c r="C9" i="40"/>
  <c r="B9" i="40"/>
  <c r="E8" i="40"/>
  <c r="Y8" i="40" s="1"/>
  <c r="D8" i="40"/>
  <c r="X8" i="40" s="1"/>
  <c r="C8" i="40"/>
  <c r="B8" i="40"/>
  <c r="AE8" i="40" s="1"/>
  <c r="T7" i="40"/>
  <c r="P7" i="40"/>
  <c r="L7" i="40"/>
  <c r="H7" i="40"/>
  <c r="V6" i="40" s="1"/>
  <c r="Y6" i="40"/>
  <c r="X6" i="40"/>
  <c r="T5" i="40"/>
  <c r="V4" i="40" s="1"/>
  <c r="P5" i="40"/>
  <c r="L5" i="40"/>
  <c r="H5" i="40"/>
  <c r="AE4" i="40"/>
  <c r="AD4" i="40"/>
  <c r="AF4" i="40" s="1"/>
  <c r="AA4" i="40"/>
  <c r="Y4" i="40"/>
  <c r="X4" i="40"/>
  <c r="Z4" i="40" s="1"/>
  <c r="AG4" i="40" s="1"/>
  <c r="O23" i="36"/>
  <c r="N23" i="36"/>
  <c r="K23" i="36"/>
  <c r="J23" i="36"/>
  <c r="G23" i="36"/>
  <c r="F23" i="36"/>
  <c r="C23" i="36"/>
  <c r="B23" i="36"/>
  <c r="Q22" i="36"/>
  <c r="Y22" i="36" s="1"/>
  <c r="P22" i="36"/>
  <c r="O22" i="36"/>
  <c r="N22" i="36"/>
  <c r="P23" i="36" s="1"/>
  <c r="M22" i="36"/>
  <c r="L23" i="36" s="1"/>
  <c r="L22" i="36"/>
  <c r="K22" i="36"/>
  <c r="J22" i="36"/>
  <c r="I22" i="36"/>
  <c r="H22" i="36"/>
  <c r="G22" i="36"/>
  <c r="F22" i="36"/>
  <c r="H23" i="36" s="1"/>
  <c r="E22" i="36"/>
  <c r="D22" i="36"/>
  <c r="C22" i="36"/>
  <c r="B22" i="36"/>
  <c r="D23" i="36" s="1"/>
  <c r="O21" i="36"/>
  <c r="N21" i="36"/>
  <c r="K21" i="36"/>
  <c r="J21" i="36"/>
  <c r="G21" i="36"/>
  <c r="F21" i="36"/>
  <c r="H21" i="36" s="1"/>
  <c r="C21" i="36"/>
  <c r="B21" i="36"/>
  <c r="Q20" i="36"/>
  <c r="Y20" i="36" s="1"/>
  <c r="AA20" i="36" s="1"/>
  <c r="P20" i="36"/>
  <c r="X20" i="36" s="1"/>
  <c r="O20" i="36"/>
  <c r="P21" i="36" s="1"/>
  <c r="N20" i="36"/>
  <c r="M20" i="36"/>
  <c r="L20" i="36"/>
  <c r="K20" i="36"/>
  <c r="L21" i="36" s="1"/>
  <c r="J20" i="36"/>
  <c r="I20" i="36"/>
  <c r="H20" i="36"/>
  <c r="G20" i="36"/>
  <c r="F20" i="36"/>
  <c r="E20" i="36"/>
  <c r="D20" i="36"/>
  <c r="C20" i="36"/>
  <c r="AE20" i="36" s="1"/>
  <c r="B20" i="36"/>
  <c r="D21" i="36" s="1"/>
  <c r="T19" i="36"/>
  <c r="K19" i="36"/>
  <c r="L19" i="36" s="1"/>
  <c r="J19" i="36"/>
  <c r="G19" i="36"/>
  <c r="F19" i="36"/>
  <c r="X18" i="36" s="1"/>
  <c r="C19" i="36"/>
  <c r="B19" i="36"/>
  <c r="Y18" i="36"/>
  <c r="M18" i="36"/>
  <c r="L18" i="36"/>
  <c r="K18" i="36"/>
  <c r="J18" i="36"/>
  <c r="I18" i="36"/>
  <c r="H18" i="36"/>
  <c r="G18" i="36"/>
  <c r="F18" i="36"/>
  <c r="H19" i="36" s="1"/>
  <c r="E18" i="36"/>
  <c r="D18" i="36"/>
  <c r="C18" i="36"/>
  <c r="B18" i="36"/>
  <c r="D19" i="36" s="1"/>
  <c r="V18" i="36" s="1"/>
  <c r="T17" i="36"/>
  <c r="K17" i="36"/>
  <c r="J17" i="36"/>
  <c r="G17" i="36"/>
  <c r="H17" i="36" s="1"/>
  <c r="V16" i="36" s="1"/>
  <c r="W16" i="36" s="1"/>
  <c r="F17" i="36"/>
  <c r="C17" i="36"/>
  <c r="B17" i="36"/>
  <c r="AE16" i="36" s="1"/>
  <c r="M16" i="36"/>
  <c r="Y16" i="36" s="1"/>
  <c r="AA16" i="36" s="1"/>
  <c r="L16" i="36"/>
  <c r="L17" i="36" s="1"/>
  <c r="K16" i="36"/>
  <c r="J16" i="36"/>
  <c r="I16" i="36"/>
  <c r="H16" i="36"/>
  <c r="G16" i="36"/>
  <c r="F16" i="36"/>
  <c r="E16" i="36"/>
  <c r="D16" i="36"/>
  <c r="AD16" i="36" s="1"/>
  <c r="C16" i="36"/>
  <c r="B16" i="36"/>
  <c r="D17" i="36" s="1"/>
  <c r="T15" i="36"/>
  <c r="P15" i="36"/>
  <c r="G15" i="36"/>
  <c r="F15" i="36"/>
  <c r="C15" i="36"/>
  <c r="B15" i="36"/>
  <c r="X14" i="36"/>
  <c r="I14" i="36"/>
  <c r="H14" i="36"/>
  <c r="G14" i="36"/>
  <c r="Y14" i="36" s="1"/>
  <c r="F14" i="36"/>
  <c r="H15" i="36" s="1"/>
  <c r="E14" i="36"/>
  <c r="D14" i="36"/>
  <c r="C14" i="36"/>
  <c r="D15" i="36" s="1"/>
  <c r="B14" i="36"/>
  <c r="T13" i="36"/>
  <c r="P13" i="36"/>
  <c r="G13" i="36"/>
  <c r="F13" i="36"/>
  <c r="C13" i="36"/>
  <c r="B13" i="36"/>
  <c r="I12" i="36"/>
  <c r="H13" i="36" s="1"/>
  <c r="H12" i="36"/>
  <c r="X12" i="36" s="1"/>
  <c r="Z12" i="36" s="1"/>
  <c r="G12" i="36"/>
  <c r="F12" i="36"/>
  <c r="E12" i="36"/>
  <c r="AE12" i="36" s="1"/>
  <c r="D12" i="36"/>
  <c r="C12" i="36"/>
  <c r="B12" i="36"/>
  <c r="AD12" i="36" s="1"/>
  <c r="AF12" i="36" s="1"/>
  <c r="T11" i="36"/>
  <c r="P11" i="36"/>
  <c r="L11" i="36"/>
  <c r="C11" i="36"/>
  <c r="B11" i="36"/>
  <c r="E10" i="36"/>
  <c r="D10" i="36"/>
  <c r="C10" i="36"/>
  <c r="Y10" i="36" s="1"/>
  <c r="B10" i="36"/>
  <c r="D11" i="36" s="1"/>
  <c r="V10" i="36" s="1"/>
  <c r="T9" i="36"/>
  <c r="P9" i="36"/>
  <c r="L9" i="36"/>
  <c r="C9" i="36"/>
  <c r="B9" i="36"/>
  <c r="E8" i="36"/>
  <c r="Y8" i="36" s="1"/>
  <c r="D8" i="36"/>
  <c r="X8" i="36" s="1"/>
  <c r="C8" i="36"/>
  <c r="B8" i="36"/>
  <c r="AE8" i="36" s="1"/>
  <c r="T7" i="36"/>
  <c r="P7" i="36"/>
  <c r="L7" i="36"/>
  <c r="H7" i="36"/>
  <c r="V6" i="36" s="1"/>
  <c r="Y6" i="36"/>
  <c r="X6" i="36"/>
  <c r="T5" i="36"/>
  <c r="V4" i="36" s="1"/>
  <c r="P5" i="36"/>
  <c r="L5" i="36"/>
  <c r="H5" i="36"/>
  <c r="AE4" i="36"/>
  <c r="AD4" i="36"/>
  <c r="AF4" i="36" s="1"/>
  <c r="AA4" i="36"/>
  <c r="Y4" i="36"/>
  <c r="X4" i="36"/>
  <c r="Z4" i="36" s="1"/>
  <c r="AG4" i="36" s="1"/>
  <c r="O23" i="33"/>
  <c r="N23" i="33"/>
  <c r="K23" i="33"/>
  <c r="J23" i="33"/>
  <c r="G23" i="33"/>
  <c r="F23" i="33"/>
  <c r="C23" i="33"/>
  <c r="B23" i="33"/>
  <c r="Q22" i="33"/>
  <c r="Y22" i="33" s="1"/>
  <c r="P22" i="33"/>
  <c r="O22" i="33"/>
  <c r="N22" i="33"/>
  <c r="P23" i="33" s="1"/>
  <c r="M22" i="33"/>
  <c r="L23" i="33" s="1"/>
  <c r="L22" i="33"/>
  <c r="K22" i="33"/>
  <c r="J22" i="33"/>
  <c r="I22" i="33"/>
  <c r="H22" i="33"/>
  <c r="G22" i="33"/>
  <c r="F22" i="33"/>
  <c r="H23" i="33" s="1"/>
  <c r="E22" i="33"/>
  <c r="D22" i="33"/>
  <c r="C22" i="33"/>
  <c r="B22" i="33"/>
  <c r="D23" i="33" s="1"/>
  <c r="O21" i="33"/>
  <c r="N21" i="33"/>
  <c r="K21" i="33"/>
  <c r="J21" i="33"/>
  <c r="G21" i="33"/>
  <c r="F21" i="33"/>
  <c r="H21" i="33" s="1"/>
  <c r="C21" i="33"/>
  <c r="B21" i="33"/>
  <c r="Q20" i="33"/>
  <c r="Y20" i="33" s="1"/>
  <c r="AA20" i="33" s="1"/>
  <c r="P20" i="33"/>
  <c r="X20" i="33" s="1"/>
  <c r="O20" i="33"/>
  <c r="P21" i="33" s="1"/>
  <c r="N20" i="33"/>
  <c r="M20" i="33"/>
  <c r="L20" i="33"/>
  <c r="K20" i="33"/>
  <c r="L21" i="33" s="1"/>
  <c r="J20" i="33"/>
  <c r="I20" i="33"/>
  <c r="H20" i="33"/>
  <c r="G20" i="33"/>
  <c r="F20" i="33"/>
  <c r="E20" i="33"/>
  <c r="D20" i="33"/>
  <c r="C20" i="33"/>
  <c r="AE20" i="33" s="1"/>
  <c r="B20" i="33"/>
  <c r="D21" i="33" s="1"/>
  <c r="T19" i="33"/>
  <c r="K19" i="33"/>
  <c r="L19" i="33" s="1"/>
  <c r="J19" i="33"/>
  <c r="G19" i="33"/>
  <c r="F19" i="33"/>
  <c r="X18" i="33" s="1"/>
  <c r="C19" i="33"/>
  <c r="B19" i="33"/>
  <c r="Y18" i="33"/>
  <c r="M18" i="33"/>
  <c r="L18" i="33"/>
  <c r="K18" i="33"/>
  <c r="J18" i="33"/>
  <c r="I18" i="33"/>
  <c r="H18" i="33"/>
  <c r="G18" i="33"/>
  <c r="F18" i="33"/>
  <c r="H19" i="33" s="1"/>
  <c r="E18" i="33"/>
  <c r="D18" i="33"/>
  <c r="C18" i="33"/>
  <c r="B18" i="33"/>
  <c r="D19" i="33" s="1"/>
  <c r="T17" i="33"/>
  <c r="K17" i="33"/>
  <c r="J17" i="33"/>
  <c r="G17" i="33"/>
  <c r="H17" i="33" s="1"/>
  <c r="F17" i="33"/>
  <c r="C17" i="33"/>
  <c r="B17" i="33"/>
  <c r="AE16" i="33" s="1"/>
  <c r="M16" i="33"/>
  <c r="Y16" i="33" s="1"/>
  <c r="AA16" i="33" s="1"/>
  <c r="L16" i="33"/>
  <c r="L17" i="33" s="1"/>
  <c r="K16" i="33"/>
  <c r="J16" i="33"/>
  <c r="I16" i="33"/>
  <c r="H16" i="33"/>
  <c r="G16" i="33"/>
  <c r="F16" i="33"/>
  <c r="E16" i="33"/>
  <c r="D16" i="33"/>
  <c r="AD16" i="33" s="1"/>
  <c r="AF16" i="33" s="1"/>
  <c r="C16" i="33"/>
  <c r="B16" i="33"/>
  <c r="D17" i="33" s="1"/>
  <c r="T15" i="33"/>
  <c r="P15" i="33"/>
  <c r="G15" i="33"/>
  <c r="F15" i="33"/>
  <c r="C15" i="33"/>
  <c r="B15" i="33"/>
  <c r="X14" i="33"/>
  <c r="I14" i="33"/>
  <c r="H14" i="33"/>
  <c r="G14" i="33"/>
  <c r="Y14" i="33" s="1"/>
  <c r="F14" i="33"/>
  <c r="H15" i="33" s="1"/>
  <c r="E14" i="33"/>
  <c r="D14" i="33"/>
  <c r="C14" i="33"/>
  <c r="D15" i="33" s="1"/>
  <c r="B14" i="33"/>
  <c r="T13" i="33"/>
  <c r="P13" i="33"/>
  <c r="G13" i="33"/>
  <c r="F13" i="33"/>
  <c r="C13" i="33"/>
  <c r="B13" i="33"/>
  <c r="I12" i="33"/>
  <c r="H13" i="33" s="1"/>
  <c r="H12" i="33"/>
  <c r="X12" i="33" s="1"/>
  <c r="Z12" i="33" s="1"/>
  <c r="G12" i="33"/>
  <c r="F12" i="33"/>
  <c r="E12" i="33"/>
  <c r="AE12" i="33" s="1"/>
  <c r="D12" i="33"/>
  <c r="C12" i="33"/>
  <c r="B12" i="33"/>
  <c r="AD12" i="33" s="1"/>
  <c r="T11" i="33"/>
  <c r="P11" i="33"/>
  <c r="L11" i="33"/>
  <c r="C11" i="33"/>
  <c r="B11" i="33"/>
  <c r="E10" i="33"/>
  <c r="D10" i="33"/>
  <c r="C10" i="33"/>
  <c r="Y10" i="33" s="1"/>
  <c r="B10" i="33"/>
  <c r="D11" i="33" s="1"/>
  <c r="V10" i="33" s="1"/>
  <c r="T9" i="33"/>
  <c r="P9" i="33"/>
  <c r="L9" i="33"/>
  <c r="C9" i="33"/>
  <c r="B9" i="33"/>
  <c r="E8" i="33"/>
  <c r="Y8" i="33" s="1"/>
  <c r="D8" i="33"/>
  <c r="X8" i="33" s="1"/>
  <c r="C8" i="33"/>
  <c r="B8" i="33"/>
  <c r="AE8" i="33" s="1"/>
  <c r="T7" i="33"/>
  <c r="P7" i="33"/>
  <c r="L7" i="33"/>
  <c r="H7" i="33"/>
  <c r="V6" i="33" s="1"/>
  <c r="Y6" i="33"/>
  <c r="X6" i="33"/>
  <c r="T5" i="33"/>
  <c r="V4" i="33" s="1"/>
  <c r="P5" i="33"/>
  <c r="L5" i="33"/>
  <c r="H5" i="33"/>
  <c r="AE4" i="33"/>
  <c r="AD4" i="33"/>
  <c r="AF4" i="33" s="1"/>
  <c r="AA4" i="33"/>
  <c r="Y4" i="33"/>
  <c r="X4" i="33"/>
  <c r="Z4" i="33" s="1"/>
  <c r="AG4" i="33" s="1"/>
  <c r="O23" i="34"/>
  <c r="N23" i="34"/>
  <c r="K23" i="34"/>
  <c r="J23" i="34"/>
  <c r="G23" i="34"/>
  <c r="F23" i="34"/>
  <c r="C23" i="34"/>
  <c r="B23" i="34"/>
  <c r="Q22" i="34"/>
  <c r="P22" i="34"/>
  <c r="O22" i="34"/>
  <c r="Y22" i="34" s="1"/>
  <c r="N22" i="34"/>
  <c r="P23" i="34" s="1"/>
  <c r="M22" i="34"/>
  <c r="L22" i="34"/>
  <c r="K22" i="34"/>
  <c r="J22" i="34"/>
  <c r="L23" i="34" s="1"/>
  <c r="I22" i="34"/>
  <c r="H22" i="34"/>
  <c r="G22" i="34"/>
  <c r="F22" i="34"/>
  <c r="H23" i="34" s="1"/>
  <c r="E22" i="34"/>
  <c r="D22" i="34"/>
  <c r="C22" i="34"/>
  <c r="B22" i="34"/>
  <c r="D23" i="34" s="1"/>
  <c r="O21" i="34"/>
  <c r="N21" i="34"/>
  <c r="K21" i="34"/>
  <c r="J21" i="34"/>
  <c r="G21" i="34"/>
  <c r="H21" i="34" s="1"/>
  <c r="F21" i="34"/>
  <c r="C21" i="34"/>
  <c r="B21" i="34"/>
  <c r="AE20" i="34" s="1"/>
  <c r="Q20" i="34"/>
  <c r="Y20" i="34" s="1"/>
  <c r="P20" i="34"/>
  <c r="X20" i="34" s="1"/>
  <c r="O20" i="34"/>
  <c r="N20" i="34"/>
  <c r="P21" i="34" s="1"/>
  <c r="M20" i="34"/>
  <c r="L20" i="34"/>
  <c r="L21" i="34" s="1"/>
  <c r="K20" i="34"/>
  <c r="J20" i="34"/>
  <c r="I20" i="34"/>
  <c r="H20" i="34"/>
  <c r="G20" i="34"/>
  <c r="F20" i="34"/>
  <c r="E20" i="34"/>
  <c r="D20" i="34"/>
  <c r="AD20" i="34" s="1"/>
  <c r="C20" i="34"/>
  <c r="B20" i="34"/>
  <c r="D21" i="34" s="1"/>
  <c r="T19" i="34"/>
  <c r="K19" i="34"/>
  <c r="J19" i="34"/>
  <c r="G19" i="34"/>
  <c r="F19" i="34"/>
  <c r="C19" i="34"/>
  <c r="B19" i="34"/>
  <c r="M18" i="34"/>
  <c r="L19" i="34" s="1"/>
  <c r="L18" i="34"/>
  <c r="K18" i="34"/>
  <c r="Y18" i="34" s="1"/>
  <c r="J18" i="34"/>
  <c r="X18" i="34" s="1"/>
  <c r="I18" i="34"/>
  <c r="H18" i="34"/>
  <c r="G18" i="34"/>
  <c r="F18" i="34"/>
  <c r="H19" i="34" s="1"/>
  <c r="E18" i="34"/>
  <c r="D18" i="34"/>
  <c r="C18" i="34"/>
  <c r="B18" i="34"/>
  <c r="D19" i="34" s="1"/>
  <c r="T17" i="34"/>
  <c r="K17" i="34"/>
  <c r="J17" i="34"/>
  <c r="G17" i="34"/>
  <c r="F17" i="34"/>
  <c r="C17" i="34"/>
  <c r="B17" i="34"/>
  <c r="M16" i="34"/>
  <c r="Y16" i="34" s="1"/>
  <c r="AA16" i="34" s="1"/>
  <c r="L16" i="34"/>
  <c r="K16" i="34"/>
  <c r="J16" i="34"/>
  <c r="L17" i="34" s="1"/>
  <c r="I16" i="34"/>
  <c r="H17" i="34" s="1"/>
  <c r="H16" i="34"/>
  <c r="G16" i="34"/>
  <c r="F16" i="34"/>
  <c r="E16" i="34"/>
  <c r="AE16" i="34" s="1"/>
  <c r="D16" i="34"/>
  <c r="C16" i="34"/>
  <c r="B16" i="34"/>
  <c r="AD16" i="34" s="1"/>
  <c r="T15" i="34"/>
  <c r="P15" i="34"/>
  <c r="G15" i="34"/>
  <c r="F15" i="34"/>
  <c r="C15" i="34"/>
  <c r="B15" i="34"/>
  <c r="Y14" i="34"/>
  <c r="I14" i="34"/>
  <c r="H14" i="34"/>
  <c r="X14" i="34" s="1"/>
  <c r="G14" i="34"/>
  <c r="F14" i="34"/>
  <c r="H15" i="34" s="1"/>
  <c r="E14" i="34"/>
  <c r="D14" i="34"/>
  <c r="C14" i="34"/>
  <c r="B14" i="34"/>
  <c r="D15" i="34" s="1"/>
  <c r="T13" i="34"/>
  <c r="P13" i="34"/>
  <c r="G13" i="34"/>
  <c r="F13" i="34"/>
  <c r="C13" i="34"/>
  <c r="B13" i="34"/>
  <c r="I12" i="34"/>
  <c r="Y12" i="34" s="1"/>
  <c r="AA12" i="34" s="1"/>
  <c r="H12" i="34"/>
  <c r="X12" i="34" s="1"/>
  <c r="G12" i="34"/>
  <c r="F12" i="34"/>
  <c r="H13" i="34" s="1"/>
  <c r="E12" i="34"/>
  <c r="D12" i="34"/>
  <c r="C12" i="34"/>
  <c r="B12" i="34"/>
  <c r="AE12" i="34" s="1"/>
  <c r="T11" i="34"/>
  <c r="P11" i="34"/>
  <c r="L11" i="34"/>
  <c r="C11" i="34"/>
  <c r="B11" i="34"/>
  <c r="X10" i="34"/>
  <c r="E10" i="34"/>
  <c r="D10" i="34"/>
  <c r="C10" i="34"/>
  <c r="Y10" i="34" s="1"/>
  <c r="B10" i="34"/>
  <c r="T9" i="34"/>
  <c r="P9" i="34"/>
  <c r="L9" i="34"/>
  <c r="C9" i="34"/>
  <c r="B9" i="34"/>
  <c r="E8" i="34"/>
  <c r="Y8" i="34" s="1"/>
  <c r="D8" i="34"/>
  <c r="X8" i="34" s="1"/>
  <c r="Z8" i="34" s="1"/>
  <c r="C8" i="34"/>
  <c r="AE8" i="34" s="1"/>
  <c r="B8" i="34"/>
  <c r="D9" i="34" s="1"/>
  <c r="T7" i="34"/>
  <c r="P7" i="34"/>
  <c r="L7" i="34"/>
  <c r="H7" i="34"/>
  <c r="Y6" i="34"/>
  <c r="X6" i="34"/>
  <c r="V6" i="34"/>
  <c r="T5" i="34"/>
  <c r="P5" i="34"/>
  <c r="L5" i="34"/>
  <c r="V4" i="34" s="1"/>
  <c r="W4" i="34" s="1"/>
  <c r="H5" i="34"/>
  <c r="AE4" i="34"/>
  <c r="AD4" i="34"/>
  <c r="AF4" i="34" s="1"/>
  <c r="Y4" i="34"/>
  <c r="AA4" i="34" s="1"/>
  <c r="X4" i="34"/>
  <c r="Z4" i="34" s="1"/>
  <c r="O23" i="31"/>
  <c r="N23" i="31"/>
  <c r="K23" i="31"/>
  <c r="J23" i="31"/>
  <c r="G23" i="31"/>
  <c r="F23" i="31"/>
  <c r="C23" i="31"/>
  <c r="B23" i="31"/>
  <c r="Q22" i="31"/>
  <c r="Y22" i="31" s="1"/>
  <c r="P22" i="31"/>
  <c r="O22" i="31"/>
  <c r="N22" i="31"/>
  <c r="P23" i="31" s="1"/>
  <c r="M22" i="31"/>
  <c r="L23" i="31" s="1"/>
  <c r="L22" i="31"/>
  <c r="K22" i="31"/>
  <c r="J22" i="31"/>
  <c r="I22" i="31"/>
  <c r="H22" i="31"/>
  <c r="G22" i="31"/>
  <c r="F22" i="31"/>
  <c r="H23" i="31" s="1"/>
  <c r="E22" i="31"/>
  <c r="D22" i="31"/>
  <c r="C22" i="31"/>
  <c r="B22" i="31"/>
  <c r="D23" i="31" s="1"/>
  <c r="O21" i="31"/>
  <c r="N21" i="31"/>
  <c r="K21" i="31"/>
  <c r="J21" i="31"/>
  <c r="G21" i="31"/>
  <c r="F21" i="31"/>
  <c r="H21" i="31" s="1"/>
  <c r="C21" i="31"/>
  <c r="B21" i="31"/>
  <c r="Q20" i="31"/>
  <c r="Y20" i="31" s="1"/>
  <c r="AA20" i="31" s="1"/>
  <c r="P20" i="31"/>
  <c r="X20" i="31" s="1"/>
  <c r="O20" i="31"/>
  <c r="P21" i="31" s="1"/>
  <c r="N20" i="31"/>
  <c r="M20" i="31"/>
  <c r="L20" i="31"/>
  <c r="K20" i="31"/>
  <c r="L21" i="31" s="1"/>
  <c r="J20" i="31"/>
  <c r="I20" i="31"/>
  <c r="H20" i="31"/>
  <c r="G20" i="31"/>
  <c r="F20" i="31"/>
  <c r="E20" i="31"/>
  <c r="D20" i="31"/>
  <c r="C20" i="31"/>
  <c r="AE20" i="31" s="1"/>
  <c r="B20" i="31"/>
  <c r="D21" i="31" s="1"/>
  <c r="T19" i="31"/>
  <c r="K19" i="31"/>
  <c r="L19" i="31" s="1"/>
  <c r="J19" i="31"/>
  <c r="G19" i="31"/>
  <c r="F19" i="31"/>
  <c r="X18" i="31" s="1"/>
  <c r="C19" i="31"/>
  <c r="B19" i="31"/>
  <c r="Y18" i="31"/>
  <c r="M18" i="31"/>
  <c r="L18" i="31"/>
  <c r="K18" i="31"/>
  <c r="J18" i="31"/>
  <c r="I18" i="31"/>
  <c r="H18" i="31"/>
  <c r="G18" i="31"/>
  <c r="F18" i="31"/>
  <c r="H19" i="31" s="1"/>
  <c r="E18" i="31"/>
  <c r="D18" i="31"/>
  <c r="C18" i="31"/>
  <c r="B18" i="31"/>
  <c r="D19" i="31" s="1"/>
  <c r="T17" i="31"/>
  <c r="K17" i="31"/>
  <c r="J17" i="31"/>
  <c r="G17" i="31"/>
  <c r="H17" i="31" s="1"/>
  <c r="F17" i="31"/>
  <c r="C17" i="31"/>
  <c r="B17" i="31"/>
  <c r="AE16" i="31" s="1"/>
  <c r="M16" i="31"/>
  <c r="Y16" i="31" s="1"/>
  <c r="AA16" i="31" s="1"/>
  <c r="L16" i="31"/>
  <c r="L17" i="31" s="1"/>
  <c r="K16" i="31"/>
  <c r="J16" i="31"/>
  <c r="I16" i="31"/>
  <c r="H16" i="31"/>
  <c r="G16" i="31"/>
  <c r="F16" i="31"/>
  <c r="E16" i="31"/>
  <c r="D16" i="31"/>
  <c r="AD16" i="31" s="1"/>
  <c r="AF16" i="31" s="1"/>
  <c r="C16" i="31"/>
  <c r="B16" i="31"/>
  <c r="D17" i="31" s="1"/>
  <c r="T15" i="31"/>
  <c r="P15" i="31"/>
  <c r="G15" i="31"/>
  <c r="F15" i="31"/>
  <c r="C15" i="31"/>
  <c r="B15" i="31"/>
  <c r="X14" i="31"/>
  <c r="I14" i="31"/>
  <c r="H14" i="31"/>
  <c r="G14" i="31"/>
  <c r="Y14" i="31" s="1"/>
  <c r="F14" i="31"/>
  <c r="H15" i="31" s="1"/>
  <c r="E14" i="31"/>
  <c r="D14" i="31"/>
  <c r="C14" i="31"/>
  <c r="D15" i="31" s="1"/>
  <c r="B14" i="31"/>
  <c r="T13" i="31"/>
  <c r="P13" i="31"/>
  <c r="G13" i="31"/>
  <c r="F13" i="31"/>
  <c r="C13" i="31"/>
  <c r="B13" i="31"/>
  <c r="I12" i="31"/>
  <c r="H13" i="31" s="1"/>
  <c r="H12" i="31"/>
  <c r="X12" i="31" s="1"/>
  <c r="Z12" i="31" s="1"/>
  <c r="G12" i="31"/>
  <c r="F12" i="31"/>
  <c r="E12" i="31"/>
  <c r="AE12" i="31" s="1"/>
  <c r="D12" i="31"/>
  <c r="C12" i="31"/>
  <c r="B12" i="31"/>
  <c r="AD12" i="31" s="1"/>
  <c r="T11" i="31"/>
  <c r="P11" i="31"/>
  <c r="L11" i="31"/>
  <c r="C11" i="31"/>
  <c r="B11" i="31"/>
  <c r="E10" i="31"/>
  <c r="D10" i="31"/>
  <c r="C10" i="31"/>
  <c r="Y10" i="31" s="1"/>
  <c r="B10" i="31"/>
  <c r="D11" i="31" s="1"/>
  <c r="V10" i="31" s="1"/>
  <c r="T9" i="31"/>
  <c r="P9" i="31"/>
  <c r="L9" i="31"/>
  <c r="C9" i="31"/>
  <c r="B9" i="31"/>
  <c r="E8" i="31"/>
  <c r="Y8" i="31" s="1"/>
  <c r="D8" i="31"/>
  <c r="X8" i="31" s="1"/>
  <c r="C8" i="31"/>
  <c r="B8" i="31"/>
  <c r="AE8" i="31" s="1"/>
  <c r="T7" i="31"/>
  <c r="P7" i="31"/>
  <c r="L7" i="31"/>
  <c r="H7" i="31"/>
  <c r="V6" i="31" s="1"/>
  <c r="Y6" i="31"/>
  <c r="X6" i="31"/>
  <c r="T5" i="31"/>
  <c r="V4" i="31" s="1"/>
  <c r="P5" i="31"/>
  <c r="L5" i="31"/>
  <c r="H5" i="31"/>
  <c r="AE4" i="31"/>
  <c r="AD4" i="31"/>
  <c r="AF4" i="31" s="1"/>
  <c r="AA4" i="31"/>
  <c r="Y4" i="31"/>
  <c r="X4" i="31"/>
  <c r="Z4" i="31" s="1"/>
  <c r="AG4" i="31" s="1"/>
  <c r="O23" i="30"/>
  <c r="N23" i="30"/>
  <c r="K23" i="30"/>
  <c r="J23" i="30"/>
  <c r="G23" i="30"/>
  <c r="F23" i="30"/>
  <c r="C23" i="30"/>
  <c r="B23" i="30"/>
  <c r="Q22" i="30"/>
  <c r="Y22" i="30" s="1"/>
  <c r="P22" i="30"/>
  <c r="O22" i="30"/>
  <c r="N22" i="30"/>
  <c r="P23" i="30" s="1"/>
  <c r="M22" i="30"/>
  <c r="L23" i="30" s="1"/>
  <c r="L22" i="30"/>
  <c r="K22" i="30"/>
  <c r="J22" i="30"/>
  <c r="I22" i="30"/>
  <c r="H22" i="30"/>
  <c r="G22" i="30"/>
  <c r="F22" i="30"/>
  <c r="H23" i="30" s="1"/>
  <c r="E22" i="30"/>
  <c r="D22" i="30"/>
  <c r="C22" i="30"/>
  <c r="B22" i="30"/>
  <c r="D23" i="30" s="1"/>
  <c r="O21" i="30"/>
  <c r="N21" i="30"/>
  <c r="K21" i="30"/>
  <c r="J21" i="30"/>
  <c r="G21" i="30"/>
  <c r="F21" i="30"/>
  <c r="H21" i="30" s="1"/>
  <c r="C21" i="30"/>
  <c r="B21" i="30"/>
  <c r="Q20" i="30"/>
  <c r="Y20" i="30" s="1"/>
  <c r="AA20" i="30" s="1"/>
  <c r="P20" i="30"/>
  <c r="X20" i="30" s="1"/>
  <c r="O20" i="30"/>
  <c r="P21" i="30" s="1"/>
  <c r="N20" i="30"/>
  <c r="M20" i="30"/>
  <c r="L20" i="30"/>
  <c r="K20" i="30"/>
  <c r="L21" i="30" s="1"/>
  <c r="J20" i="30"/>
  <c r="I20" i="30"/>
  <c r="H20" i="30"/>
  <c r="G20" i="30"/>
  <c r="F20" i="30"/>
  <c r="E20" i="30"/>
  <c r="D20" i="30"/>
  <c r="C20" i="30"/>
  <c r="AE20" i="30" s="1"/>
  <c r="B20" i="30"/>
  <c r="D21" i="30" s="1"/>
  <c r="T19" i="30"/>
  <c r="K19" i="30"/>
  <c r="L19" i="30" s="1"/>
  <c r="J19" i="30"/>
  <c r="G19" i="30"/>
  <c r="F19" i="30"/>
  <c r="X18" i="30" s="1"/>
  <c r="C19" i="30"/>
  <c r="B19" i="30"/>
  <c r="Y18" i="30"/>
  <c r="M18" i="30"/>
  <c r="L18" i="30"/>
  <c r="K18" i="30"/>
  <c r="J18" i="30"/>
  <c r="I18" i="30"/>
  <c r="H18" i="30"/>
  <c r="G18" i="30"/>
  <c r="F18" i="30"/>
  <c r="H19" i="30" s="1"/>
  <c r="E18" i="30"/>
  <c r="D18" i="30"/>
  <c r="C18" i="30"/>
  <c r="B18" i="30"/>
  <c r="D19" i="30" s="1"/>
  <c r="V18" i="30" s="1"/>
  <c r="T17" i="30"/>
  <c r="K17" i="30"/>
  <c r="J17" i="30"/>
  <c r="G17" i="30"/>
  <c r="H17" i="30" s="1"/>
  <c r="V16" i="30" s="1"/>
  <c r="W16" i="30" s="1"/>
  <c r="F17" i="30"/>
  <c r="C17" i="30"/>
  <c r="B17" i="30"/>
  <c r="AE16" i="30" s="1"/>
  <c r="M16" i="30"/>
  <c r="Y16" i="30" s="1"/>
  <c r="AA16" i="30" s="1"/>
  <c r="L16" i="30"/>
  <c r="L17" i="30" s="1"/>
  <c r="K16" i="30"/>
  <c r="J16" i="30"/>
  <c r="I16" i="30"/>
  <c r="H16" i="30"/>
  <c r="G16" i="30"/>
  <c r="F16" i="30"/>
  <c r="E16" i="30"/>
  <c r="D16" i="30"/>
  <c r="AD16" i="30" s="1"/>
  <c r="C16" i="30"/>
  <c r="B16" i="30"/>
  <c r="D17" i="30" s="1"/>
  <c r="T15" i="30"/>
  <c r="P15" i="30"/>
  <c r="G15" i="30"/>
  <c r="F15" i="30"/>
  <c r="C15" i="30"/>
  <c r="B15" i="30"/>
  <c r="X14" i="30"/>
  <c r="I14" i="30"/>
  <c r="H14" i="30"/>
  <c r="G14" i="30"/>
  <c r="Y14" i="30" s="1"/>
  <c r="F14" i="30"/>
  <c r="H15" i="30" s="1"/>
  <c r="E14" i="30"/>
  <c r="D14" i="30"/>
  <c r="C14" i="30"/>
  <c r="D15" i="30" s="1"/>
  <c r="B14" i="30"/>
  <c r="T13" i="30"/>
  <c r="P13" i="30"/>
  <c r="G13" i="30"/>
  <c r="F13" i="30"/>
  <c r="C13" i="30"/>
  <c r="B13" i="30"/>
  <c r="I12" i="30"/>
  <c r="H13" i="30" s="1"/>
  <c r="H12" i="30"/>
  <c r="X12" i="30" s="1"/>
  <c r="Z12" i="30" s="1"/>
  <c r="G12" i="30"/>
  <c r="F12" i="30"/>
  <c r="E12" i="30"/>
  <c r="AE12" i="30" s="1"/>
  <c r="D12" i="30"/>
  <c r="C12" i="30"/>
  <c r="B12" i="30"/>
  <c r="AD12" i="30" s="1"/>
  <c r="AF12" i="30" s="1"/>
  <c r="T11" i="30"/>
  <c r="P11" i="30"/>
  <c r="L11" i="30"/>
  <c r="C11" i="30"/>
  <c r="B11" i="30"/>
  <c r="E10" i="30"/>
  <c r="D10" i="30"/>
  <c r="C10" i="30"/>
  <c r="Y10" i="30" s="1"/>
  <c r="B10" i="30"/>
  <c r="D11" i="30" s="1"/>
  <c r="V10" i="30" s="1"/>
  <c r="T9" i="30"/>
  <c r="P9" i="30"/>
  <c r="L9" i="30"/>
  <c r="C9" i="30"/>
  <c r="B9" i="30"/>
  <c r="E8" i="30"/>
  <c r="Y8" i="30" s="1"/>
  <c r="D8" i="30"/>
  <c r="X8" i="30" s="1"/>
  <c r="C8" i="30"/>
  <c r="B8" i="30"/>
  <c r="AE8" i="30" s="1"/>
  <c r="T7" i="30"/>
  <c r="P7" i="30"/>
  <c r="L7" i="30"/>
  <c r="H7" i="30"/>
  <c r="V6" i="30" s="1"/>
  <c r="Y6" i="30"/>
  <c r="X6" i="30"/>
  <c r="T5" i="30"/>
  <c r="V4" i="30" s="1"/>
  <c r="P5" i="30"/>
  <c r="L5" i="30"/>
  <c r="H5" i="30"/>
  <c r="AE4" i="30"/>
  <c r="AD4" i="30"/>
  <c r="AF4" i="30" s="1"/>
  <c r="AA4" i="30"/>
  <c r="Y4" i="30"/>
  <c r="X4" i="30"/>
  <c r="Z4" i="30" s="1"/>
  <c r="AG4" i="30" s="1"/>
  <c r="O23" i="38"/>
  <c r="N23" i="38"/>
  <c r="K23" i="38"/>
  <c r="L23" i="38" s="1"/>
  <c r="J23" i="38"/>
  <c r="G23" i="38"/>
  <c r="F23" i="38"/>
  <c r="C23" i="38"/>
  <c r="B23" i="38"/>
  <c r="Y22" i="38"/>
  <c r="Q22" i="38"/>
  <c r="P22" i="38"/>
  <c r="X22" i="38" s="1"/>
  <c r="O22" i="38"/>
  <c r="N22" i="38"/>
  <c r="M22" i="38"/>
  <c r="L22" i="38"/>
  <c r="K22" i="38"/>
  <c r="J22" i="38"/>
  <c r="I22" i="38"/>
  <c r="H22" i="38"/>
  <c r="G22" i="38"/>
  <c r="F22" i="38"/>
  <c r="H23" i="38" s="1"/>
  <c r="E22" i="38"/>
  <c r="D22" i="38"/>
  <c r="C22" i="38"/>
  <c r="B22" i="38"/>
  <c r="D23" i="38" s="1"/>
  <c r="O21" i="38"/>
  <c r="N21" i="38"/>
  <c r="K21" i="38"/>
  <c r="J21" i="38"/>
  <c r="G21" i="38"/>
  <c r="F21" i="38"/>
  <c r="C21" i="38"/>
  <c r="B21" i="38"/>
  <c r="Q20" i="38"/>
  <c r="Y20" i="38" s="1"/>
  <c r="AA20" i="38" s="1"/>
  <c r="P20" i="38"/>
  <c r="X20" i="38" s="1"/>
  <c r="Z20" i="38" s="1"/>
  <c r="AG20" i="38" s="1"/>
  <c r="O20" i="38"/>
  <c r="N20" i="38"/>
  <c r="P21" i="38" s="1"/>
  <c r="M20" i="38"/>
  <c r="L20" i="38"/>
  <c r="K20" i="38"/>
  <c r="J20" i="38"/>
  <c r="L21" i="38" s="1"/>
  <c r="I20" i="38"/>
  <c r="H20" i="38"/>
  <c r="G20" i="38"/>
  <c r="F20" i="38"/>
  <c r="H21" i="38" s="1"/>
  <c r="E20" i="38"/>
  <c r="D20" i="38"/>
  <c r="C20" i="38"/>
  <c r="B20" i="38"/>
  <c r="AE20" i="38" s="1"/>
  <c r="T19" i="38"/>
  <c r="K19" i="38"/>
  <c r="J19" i="38"/>
  <c r="L19" i="38" s="1"/>
  <c r="G19" i="38"/>
  <c r="F19" i="38"/>
  <c r="C19" i="38"/>
  <c r="B19" i="38"/>
  <c r="X18" i="38"/>
  <c r="M18" i="38"/>
  <c r="L18" i="38"/>
  <c r="K18" i="38"/>
  <c r="Y18" i="38" s="1"/>
  <c r="J18" i="38"/>
  <c r="I18" i="38"/>
  <c r="H18" i="38"/>
  <c r="G18" i="38"/>
  <c r="F18" i="38"/>
  <c r="H19" i="38" s="1"/>
  <c r="E18" i="38"/>
  <c r="D18" i="38"/>
  <c r="C18" i="38"/>
  <c r="D19" i="38" s="1"/>
  <c r="V18" i="38" s="1"/>
  <c r="B18" i="38"/>
  <c r="T17" i="38"/>
  <c r="K17" i="38"/>
  <c r="Y16" i="38" s="1"/>
  <c r="J17" i="38"/>
  <c r="G17" i="38"/>
  <c r="F17" i="38"/>
  <c r="H17" i="38" s="1"/>
  <c r="C17" i="38"/>
  <c r="B17" i="38"/>
  <c r="M16" i="38"/>
  <c r="L16" i="38"/>
  <c r="X16" i="38" s="1"/>
  <c r="Z16" i="38" s="1"/>
  <c r="K16" i="38"/>
  <c r="L17" i="38" s="1"/>
  <c r="J16" i="38"/>
  <c r="I16" i="38"/>
  <c r="H16" i="38"/>
  <c r="G16" i="38"/>
  <c r="F16" i="38"/>
  <c r="E16" i="38"/>
  <c r="D16" i="38"/>
  <c r="C16" i="38"/>
  <c r="AE16" i="38" s="1"/>
  <c r="B16" i="38"/>
  <c r="D17" i="38" s="1"/>
  <c r="T15" i="38"/>
  <c r="P15" i="38"/>
  <c r="G15" i="38"/>
  <c r="F15" i="38"/>
  <c r="C15" i="38"/>
  <c r="B15" i="38"/>
  <c r="I14" i="38"/>
  <c r="H14" i="38"/>
  <c r="G14" i="38"/>
  <c r="Y14" i="38" s="1"/>
  <c r="F14" i="38"/>
  <c r="X14" i="38" s="1"/>
  <c r="E14" i="38"/>
  <c r="D14" i="38"/>
  <c r="C14" i="38"/>
  <c r="B14" i="38"/>
  <c r="D15" i="38" s="1"/>
  <c r="T13" i="38"/>
  <c r="P13" i="38"/>
  <c r="G13" i="38"/>
  <c r="H13" i="38" s="1"/>
  <c r="F13" i="38"/>
  <c r="C13" i="38"/>
  <c r="B13" i="38"/>
  <c r="AE12" i="38" s="1"/>
  <c r="I12" i="38"/>
  <c r="Y12" i="38" s="1"/>
  <c r="AA12" i="38" s="1"/>
  <c r="H12" i="38"/>
  <c r="X12" i="38" s="1"/>
  <c r="Z12" i="38" s="1"/>
  <c r="AG12" i="38" s="1"/>
  <c r="G12" i="38"/>
  <c r="F12" i="38"/>
  <c r="E12" i="38"/>
  <c r="D12" i="38"/>
  <c r="AD12" i="38" s="1"/>
  <c r="C12" i="38"/>
  <c r="B12" i="38"/>
  <c r="D13" i="38" s="1"/>
  <c r="T11" i="38"/>
  <c r="P11" i="38"/>
  <c r="V10" i="38" s="1"/>
  <c r="L11" i="38"/>
  <c r="C11" i="38"/>
  <c r="B11" i="38"/>
  <c r="E10" i="38"/>
  <c r="Y10" i="38" s="1"/>
  <c r="D10" i="38"/>
  <c r="C10" i="38"/>
  <c r="B10" i="38"/>
  <c r="D11" i="38" s="1"/>
  <c r="T9" i="38"/>
  <c r="P9" i="38"/>
  <c r="L9" i="38"/>
  <c r="C9" i="38"/>
  <c r="B9" i="38"/>
  <c r="E8" i="38"/>
  <c r="AE8" i="38" s="1"/>
  <c r="D8" i="38"/>
  <c r="X8" i="38" s="1"/>
  <c r="C8" i="38"/>
  <c r="B8" i="38"/>
  <c r="AD8" i="38" s="1"/>
  <c r="T7" i="38"/>
  <c r="V6" i="38" s="1"/>
  <c r="P7" i="38"/>
  <c r="L7" i="38"/>
  <c r="H7" i="38"/>
  <c r="Y6" i="38"/>
  <c r="AA4" i="38" s="1"/>
  <c r="X6" i="38"/>
  <c r="T5" i="38"/>
  <c r="P5" i="38"/>
  <c r="L5" i="38"/>
  <c r="H5" i="38"/>
  <c r="AF4" i="38"/>
  <c r="AE4" i="38"/>
  <c r="AD4" i="38"/>
  <c r="Z4" i="38"/>
  <c r="AG4" i="38" s="1"/>
  <c r="Y4" i="38"/>
  <c r="X4" i="38"/>
  <c r="V4" i="38"/>
  <c r="W4" i="38" s="1"/>
  <c r="O23" i="28"/>
  <c r="N23" i="28"/>
  <c r="K23" i="28"/>
  <c r="L23" i="28" s="1"/>
  <c r="J23" i="28"/>
  <c r="G23" i="28"/>
  <c r="F23" i="28"/>
  <c r="C23" i="28"/>
  <c r="B23" i="28"/>
  <c r="Y22" i="28"/>
  <c r="Q22" i="28"/>
  <c r="P22" i="28"/>
  <c r="X22" i="28" s="1"/>
  <c r="O22" i="28"/>
  <c r="N22" i="28"/>
  <c r="M22" i="28"/>
  <c r="L22" i="28"/>
  <c r="K22" i="28"/>
  <c r="J22" i="28"/>
  <c r="I22" i="28"/>
  <c r="H22" i="28"/>
  <c r="G22" i="28"/>
  <c r="F22" i="28"/>
  <c r="H23" i="28" s="1"/>
  <c r="E22" i="28"/>
  <c r="D22" i="28"/>
  <c r="C22" i="28"/>
  <c r="B22" i="28"/>
  <c r="D23" i="28" s="1"/>
  <c r="O21" i="28"/>
  <c r="N21" i="28"/>
  <c r="K21" i="28"/>
  <c r="J21" i="28"/>
  <c r="G21" i="28"/>
  <c r="F21" i="28"/>
  <c r="C21" i="28"/>
  <c r="B21" i="28"/>
  <c r="Q20" i="28"/>
  <c r="Y20" i="28" s="1"/>
  <c r="AA20" i="28" s="1"/>
  <c r="P20" i="28"/>
  <c r="X20" i="28" s="1"/>
  <c r="Z20" i="28" s="1"/>
  <c r="AG20" i="28" s="1"/>
  <c r="O20" i="28"/>
  <c r="N20" i="28"/>
  <c r="P21" i="28" s="1"/>
  <c r="M20" i="28"/>
  <c r="L20" i="28"/>
  <c r="K20" i="28"/>
  <c r="J20" i="28"/>
  <c r="L21" i="28" s="1"/>
  <c r="I20" i="28"/>
  <c r="H20" i="28"/>
  <c r="G20" i="28"/>
  <c r="F20" i="28"/>
  <c r="H21" i="28" s="1"/>
  <c r="E20" i="28"/>
  <c r="D20" i="28"/>
  <c r="C20" i="28"/>
  <c r="B20" i="28"/>
  <c r="AE20" i="28" s="1"/>
  <c r="T19" i="28"/>
  <c r="K19" i="28"/>
  <c r="J19" i="28"/>
  <c r="L19" i="28" s="1"/>
  <c r="G19" i="28"/>
  <c r="F19" i="28"/>
  <c r="C19" i="28"/>
  <c r="B19" i="28"/>
  <c r="X18" i="28"/>
  <c r="M18" i="28"/>
  <c r="L18" i="28"/>
  <c r="K18" i="28"/>
  <c r="Y18" i="28" s="1"/>
  <c r="J18" i="28"/>
  <c r="I18" i="28"/>
  <c r="H18" i="28"/>
  <c r="G18" i="28"/>
  <c r="F18" i="28"/>
  <c r="H19" i="28" s="1"/>
  <c r="E18" i="28"/>
  <c r="D18" i="28"/>
  <c r="C18" i="28"/>
  <c r="D19" i="28" s="1"/>
  <c r="V18" i="28" s="1"/>
  <c r="B18" i="28"/>
  <c r="T17" i="28"/>
  <c r="K17" i="28"/>
  <c r="Y16" i="28" s="1"/>
  <c r="J17" i="28"/>
  <c r="G17" i="28"/>
  <c r="F17" i="28"/>
  <c r="H17" i="28" s="1"/>
  <c r="C17" i="28"/>
  <c r="B17" i="28"/>
  <c r="M16" i="28"/>
  <c r="L16" i="28"/>
  <c r="X16" i="28" s="1"/>
  <c r="Z16" i="28" s="1"/>
  <c r="K16" i="28"/>
  <c r="L17" i="28" s="1"/>
  <c r="J16" i="28"/>
  <c r="I16" i="28"/>
  <c r="H16" i="28"/>
  <c r="G16" i="28"/>
  <c r="F16" i="28"/>
  <c r="E16" i="28"/>
  <c r="D16" i="28"/>
  <c r="C16" i="28"/>
  <c r="AE16" i="28" s="1"/>
  <c r="B16" i="28"/>
  <c r="D17" i="28" s="1"/>
  <c r="T15" i="28"/>
  <c r="P15" i="28"/>
  <c r="G15" i="28"/>
  <c r="F15" i="28"/>
  <c r="C15" i="28"/>
  <c r="B15" i="28"/>
  <c r="I14" i="28"/>
  <c r="H14" i="28"/>
  <c r="G14" i="28"/>
  <c r="Y14" i="28" s="1"/>
  <c r="F14" i="28"/>
  <c r="X14" i="28" s="1"/>
  <c r="E14" i="28"/>
  <c r="D14" i="28"/>
  <c r="C14" i="28"/>
  <c r="B14" i="28"/>
  <c r="D15" i="28" s="1"/>
  <c r="T13" i="28"/>
  <c r="P13" i="28"/>
  <c r="G13" i="28"/>
  <c r="H13" i="28" s="1"/>
  <c r="F13" i="28"/>
  <c r="C13" i="28"/>
  <c r="B13" i="28"/>
  <c r="AE12" i="28" s="1"/>
  <c r="I12" i="28"/>
  <c r="Y12" i="28" s="1"/>
  <c r="AA12" i="28" s="1"/>
  <c r="H12" i="28"/>
  <c r="X12" i="28" s="1"/>
  <c r="Z12" i="28" s="1"/>
  <c r="AG12" i="28" s="1"/>
  <c r="G12" i="28"/>
  <c r="F12" i="28"/>
  <c r="E12" i="28"/>
  <c r="D12" i="28"/>
  <c r="AD12" i="28" s="1"/>
  <c r="C12" i="28"/>
  <c r="B12" i="28"/>
  <c r="D13" i="28" s="1"/>
  <c r="T11" i="28"/>
  <c r="P11" i="28"/>
  <c r="V10" i="28" s="1"/>
  <c r="L11" i="28"/>
  <c r="C11" i="28"/>
  <c r="B11" i="28"/>
  <c r="E10" i="28"/>
  <c r="Y10" i="28" s="1"/>
  <c r="D10" i="28"/>
  <c r="C10" i="28"/>
  <c r="B10" i="28"/>
  <c r="D11" i="28" s="1"/>
  <c r="T9" i="28"/>
  <c r="P9" i="28"/>
  <c r="L9" i="28"/>
  <c r="C9" i="28"/>
  <c r="B9" i="28"/>
  <c r="E8" i="28"/>
  <c r="AE8" i="28" s="1"/>
  <c r="D8" i="28"/>
  <c r="X8" i="28" s="1"/>
  <c r="C8" i="28"/>
  <c r="B8" i="28"/>
  <c r="AD8" i="28" s="1"/>
  <c r="T7" i="28"/>
  <c r="V6" i="28" s="1"/>
  <c r="P7" i="28"/>
  <c r="L7" i="28"/>
  <c r="H7" i="28"/>
  <c r="Y6" i="28"/>
  <c r="AA4" i="28" s="1"/>
  <c r="X6" i="28"/>
  <c r="T5" i="28"/>
  <c r="P5" i="28"/>
  <c r="L5" i="28"/>
  <c r="H5" i="28"/>
  <c r="AF4" i="28"/>
  <c r="AE4" i="28"/>
  <c r="AD4" i="28"/>
  <c r="Z4" i="28"/>
  <c r="AG4" i="28" s="1"/>
  <c r="Y4" i="28"/>
  <c r="X4" i="28"/>
  <c r="V4" i="28"/>
  <c r="W4" i="28" s="1"/>
  <c r="O23" i="27"/>
  <c r="N23" i="27"/>
  <c r="K23" i="27"/>
  <c r="J23" i="27"/>
  <c r="L23" i="27" s="1"/>
  <c r="G23" i="27"/>
  <c r="F23" i="27"/>
  <c r="C23" i="27"/>
  <c r="B23" i="27"/>
  <c r="X22" i="27"/>
  <c r="Q22" i="27"/>
  <c r="P22" i="27"/>
  <c r="O22" i="27"/>
  <c r="P23" i="27" s="1"/>
  <c r="N22" i="27"/>
  <c r="M22" i="27"/>
  <c r="L22" i="27"/>
  <c r="K22" i="27"/>
  <c r="J22" i="27"/>
  <c r="I22" i="27"/>
  <c r="H22" i="27"/>
  <c r="G22" i="27"/>
  <c r="F22" i="27"/>
  <c r="H23" i="27" s="1"/>
  <c r="E22" i="27"/>
  <c r="D22" i="27"/>
  <c r="C22" i="27"/>
  <c r="D23" i="27" s="1"/>
  <c r="B22" i="27"/>
  <c r="O21" i="27"/>
  <c r="N21" i="27"/>
  <c r="K21" i="27"/>
  <c r="J21" i="27"/>
  <c r="G21" i="27"/>
  <c r="F21" i="27"/>
  <c r="C21" i="27"/>
  <c r="B21" i="27"/>
  <c r="Q20" i="27"/>
  <c r="Y20" i="27" s="1"/>
  <c r="P20" i="27"/>
  <c r="X20" i="27" s="1"/>
  <c r="Z20" i="27" s="1"/>
  <c r="O20" i="27"/>
  <c r="N20" i="27"/>
  <c r="P21" i="27" s="1"/>
  <c r="M20" i="27"/>
  <c r="L20" i="27"/>
  <c r="K20" i="27"/>
  <c r="J20" i="27"/>
  <c r="L21" i="27" s="1"/>
  <c r="I20" i="27"/>
  <c r="H21" i="27" s="1"/>
  <c r="H20" i="27"/>
  <c r="G20" i="27"/>
  <c r="F20" i="27"/>
  <c r="E20" i="27"/>
  <c r="AE20" i="27" s="1"/>
  <c r="D20" i="27"/>
  <c r="C20" i="27"/>
  <c r="B20" i="27"/>
  <c r="AD20" i="27" s="1"/>
  <c r="T19" i="27"/>
  <c r="K19" i="27"/>
  <c r="J19" i="27"/>
  <c r="G19" i="27"/>
  <c r="F19" i="27"/>
  <c r="C19" i="27"/>
  <c r="B19" i="27"/>
  <c r="M18" i="27"/>
  <c r="L18" i="27"/>
  <c r="K18" i="27"/>
  <c r="Y18" i="27" s="1"/>
  <c r="J18" i="27"/>
  <c r="L19" i="27" s="1"/>
  <c r="I18" i="27"/>
  <c r="H18" i="27"/>
  <c r="G18" i="27"/>
  <c r="F18" i="27"/>
  <c r="H19" i="27" s="1"/>
  <c r="E18" i="27"/>
  <c r="D18" i="27"/>
  <c r="C18" i="27"/>
  <c r="B18" i="27"/>
  <c r="D19" i="27" s="1"/>
  <c r="V18" i="27" s="1"/>
  <c r="T17" i="27"/>
  <c r="K17" i="27"/>
  <c r="Y16" i="27" s="1"/>
  <c r="J17" i="27"/>
  <c r="G17" i="27"/>
  <c r="F17" i="27"/>
  <c r="C17" i="27"/>
  <c r="B17" i="27"/>
  <c r="M16" i="27"/>
  <c r="L16" i="27"/>
  <c r="K16" i="27"/>
  <c r="J16" i="27"/>
  <c r="L17" i="27" s="1"/>
  <c r="I16" i="27"/>
  <c r="H16" i="27"/>
  <c r="G16" i="27"/>
  <c r="F16" i="27"/>
  <c r="H17" i="27" s="1"/>
  <c r="E16" i="27"/>
  <c r="D16" i="27"/>
  <c r="C16" i="27"/>
  <c r="B16" i="27"/>
  <c r="AE16" i="27" s="1"/>
  <c r="T15" i="27"/>
  <c r="P15" i="27"/>
  <c r="G15" i="27"/>
  <c r="F15" i="27"/>
  <c r="C15" i="27"/>
  <c r="B15" i="27"/>
  <c r="I14" i="27"/>
  <c r="Y14" i="27" s="1"/>
  <c r="H14" i="27"/>
  <c r="G14" i="27"/>
  <c r="F14" i="27"/>
  <c r="X14" i="27" s="1"/>
  <c r="E14" i="27"/>
  <c r="D14" i="27"/>
  <c r="C14" i="27"/>
  <c r="B14" i="27"/>
  <c r="D15" i="27" s="1"/>
  <c r="T13" i="27"/>
  <c r="P13" i="27"/>
  <c r="G13" i="27"/>
  <c r="F13" i="27"/>
  <c r="H13" i="27" s="1"/>
  <c r="C13" i="27"/>
  <c r="B13" i="27"/>
  <c r="I12" i="27"/>
  <c r="Y12" i="27" s="1"/>
  <c r="AA12" i="27" s="1"/>
  <c r="H12" i="27"/>
  <c r="X12" i="27" s="1"/>
  <c r="Z12" i="27" s="1"/>
  <c r="G12" i="27"/>
  <c r="F12" i="27"/>
  <c r="E12" i="27"/>
  <c r="D12" i="27"/>
  <c r="C12" i="27"/>
  <c r="AE12" i="27" s="1"/>
  <c r="B12" i="27"/>
  <c r="D13" i="27" s="1"/>
  <c r="T11" i="27"/>
  <c r="P11" i="27"/>
  <c r="L11" i="27"/>
  <c r="C11" i="27"/>
  <c r="B11" i="27"/>
  <c r="Y10" i="27"/>
  <c r="E10" i="27"/>
  <c r="D10" i="27"/>
  <c r="X10" i="27" s="1"/>
  <c r="C10" i="27"/>
  <c r="B10" i="27"/>
  <c r="D11" i="27" s="1"/>
  <c r="T9" i="27"/>
  <c r="P9" i="27"/>
  <c r="L9" i="27"/>
  <c r="C9" i="27"/>
  <c r="B9" i="27"/>
  <c r="AE8" i="27" s="1"/>
  <c r="E8" i="27"/>
  <c r="Y8" i="27" s="1"/>
  <c r="AA8" i="27" s="1"/>
  <c r="D8" i="27"/>
  <c r="AD8" i="27" s="1"/>
  <c r="AF8" i="27" s="1"/>
  <c r="C8" i="27"/>
  <c r="B8" i="27"/>
  <c r="D9" i="27" s="1"/>
  <c r="T7" i="27"/>
  <c r="V6" i="27" s="1"/>
  <c r="P7" i="27"/>
  <c r="L7" i="27"/>
  <c r="H7" i="27"/>
  <c r="Y6" i="27"/>
  <c r="X6" i="27"/>
  <c r="Z4" i="27" s="1"/>
  <c r="AG4" i="27" s="1"/>
  <c r="T5" i="27"/>
  <c r="P5" i="27"/>
  <c r="L5" i="27"/>
  <c r="V4" i="27" s="1"/>
  <c r="W4" i="27" s="1"/>
  <c r="H5" i="27"/>
  <c r="AE4" i="27"/>
  <c r="AF4" i="27" s="1"/>
  <c r="AD4" i="27"/>
  <c r="Y4" i="27"/>
  <c r="AA4" i="27" s="1"/>
  <c r="X4" i="27"/>
  <c r="O23" i="26"/>
  <c r="N23" i="26"/>
  <c r="L23" i="26"/>
  <c r="K23" i="26"/>
  <c r="J23" i="26"/>
  <c r="G23" i="26"/>
  <c r="F23" i="26"/>
  <c r="C23" i="26"/>
  <c r="B23" i="26"/>
  <c r="Q22" i="26"/>
  <c r="Y22" i="26" s="1"/>
  <c r="P22" i="26"/>
  <c r="X22" i="26" s="1"/>
  <c r="O22" i="26"/>
  <c r="N22" i="26"/>
  <c r="P23" i="26" s="1"/>
  <c r="M22" i="26"/>
  <c r="L22" i="26"/>
  <c r="K22" i="26"/>
  <c r="J22" i="26"/>
  <c r="I22" i="26"/>
  <c r="H22" i="26"/>
  <c r="G22" i="26"/>
  <c r="F22" i="26"/>
  <c r="H23" i="26" s="1"/>
  <c r="E22" i="26"/>
  <c r="D22" i="26"/>
  <c r="C22" i="26"/>
  <c r="B22" i="26"/>
  <c r="D23" i="26" s="1"/>
  <c r="O21" i="26"/>
  <c r="N21" i="26"/>
  <c r="K21" i="26"/>
  <c r="J21" i="26"/>
  <c r="G21" i="26"/>
  <c r="F21" i="26"/>
  <c r="C21" i="26"/>
  <c r="B21" i="26"/>
  <c r="Q20" i="26"/>
  <c r="Y20" i="26" s="1"/>
  <c r="AA20" i="26" s="1"/>
  <c r="P20" i="26"/>
  <c r="X20" i="26" s="1"/>
  <c r="Z20" i="26" s="1"/>
  <c r="AG20" i="26" s="1"/>
  <c r="O20" i="26"/>
  <c r="P21" i="26" s="1"/>
  <c r="V20" i="26" s="1"/>
  <c r="N20" i="26"/>
  <c r="M20" i="26"/>
  <c r="L20" i="26"/>
  <c r="K20" i="26"/>
  <c r="L21" i="26" s="1"/>
  <c r="J20" i="26"/>
  <c r="I20" i="26"/>
  <c r="H20" i="26"/>
  <c r="G20" i="26"/>
  <c r="F20" i="26"/>
  <c r="H21" i="26" s="1"/>
  <c r="E20" i="26"/>
  <c r="D20" i="26"/>
  <c r="C20" i="26"/>
  <c r="AD20" i="26" s="1"/>
  <c r="B20" i="26"/>
  <c r="D21" i="26" s="1"/>
  <c r="T19" i="26"/>
  <c r="K19" i="26"/>
  <c r="L19" i="26" s="1"/>
  <c r="J19" i="26"/>
  <c r="G19" i="26"/>
  <c r="F19" i="26"/>
  <c r="X18" i="26" s="1"/>
  <c r="C19" i="26"/>
  <c r="B19" i="26"/>
  <c r="Y18" i="26"/>
  <c r="M18" i="26"/>
  <c r="L18" i="26"/>
  <c r="K18" i="26"/>
  <c r="J18" i="26"/>
  <c r="I18" i="26"/>
  <c r="H18" i="26"/>
  <c r="G18" i="26"/>
  <c r="F18" i="26"/>
  <c r="H19" i="26" s="1"/>
  <c r="E18" i="26"/>
  <c r="D18" i="26"/>
  <c r="C18" i="26"/>
  <c r="B18" i="26"/>
  <c r="D19" i="26" s="1"/>
  <c r="T17" i="26"/>
  <c r="K17" i="26"/>
  <c r="J17" i="26"/>
  <c r="G17" i="26"/>
  <c r="H17" i="26" s="1"/>
  <c r="F17" i="26"/>
  <c r="C17" i="26"/>
  <c r="B17" i="26"/>
  <c r="AE16" i="26" s="1"/>
  <c r="M16" i="26"/>
  <c r="Y16" i="26" s="1"/>
  <c r="AA16" i="26" s="1"/>
  <c r="L16" i="26"/>
  <c r="L17" i="26" s="1"/>
  <c r="K16" i="26"/>
  <c r="J16" i="26"/>
  <c r="I16" i="26"/>
  <c r="H16" i="26"/>
  <c r="G16" i="26"/>
  <c r="F16" i="26"/>
  <c r="E16" i="26"/>
  <c r="D16" i="26"/>
  <c r="AD16" i="26" s="1"/>
  <c r="C16" i="26"/>
  <c r="B16" i="26"/>
  <c r="D17" i="26" s="1"/>
  <c r="T15" i="26"/>
  <c r="P15" i="26"/>
  <c r="G15" i="26"/>
  <c r="F15" i="26"/>
  <c r="C15" i="26"/>
  <c r="B15" i="26"/>
  <c r="X14" i="26"/>
  <c r="I14" i="26"/>
  <c r="H14" i="26"/>
  <c r="G14" i="26"/>
  <c r="Y14" i="26" s="1"/>
  <c r="F14" i="26"/>
  <c r="H15" i="26" s="1"/>
  <c r="E14" i="26"/>
  <c r="D14" i="26"/>
  <c r="C14" i="26"/>
  <c r="D15" i="26" s="1"/>
  <c r="B14" i="26"/>
  <c r="T13" i="26"/>
  <c r="P13" i="26"/>
  <c r="G13" i="26"/>
  <c r="F13" i="26"/>
  <c r="C13" i="26"/>
  <c r="B13" i="26"/>
  <c r="I12" i="26"/>
  <c r="H13" i="26" s="1"/>
  <c r="H12" i="26"/>
  <c r="X12" i="26" s="1"/>
  <c r="Z12" i="26" s="1"/>
  <c r="G12" i="26"/>
  <c r="F12" i="26"/>
  <c r="E12" i="26"/>
  <c r="AE12" i="26" s="1"/>
  <c r="D12" i="26"/>
  <c r="C12" i="26"/>
  <c r="B12" i="26"/>
  <c r="AD12" i="26" s="1"/>
  <c r="AF12" i="26" s="1"/>
  <c r="T11" i="26"/>
  <c r="P11" i="26"/>
  <c r="L11" i="26"/>
  <c r="C11" i="26"/>
  <c r="B11" i="26"/>
  <c r="E10" i="26"/>
  <c r="D10" i="26"/>
  <c r="C10" i="26"/>
  <c r="Y10" i="26" s="1"/>
  <c r="B10" i="26"/>
  <c r="X10" i="26" s="1"/>
  <c r="T9" i="26"/>
  <c r="P9" i="26"/>
  <c r="L9" i="26"/>
  <c r="C9" i="26"/>
  <c r="B9" i="26"/>
  <c r="E8" i="26"/>
  <c r="Y8" i="26" s="1"/>
  <c r="AA8" i="26" s="1"/>
  <c r="D8" i="26"/>
  <c r="X8" i="26" s="1"/>
  <c r="Z8" i="26" s="1"/>
  <c r="C8" i="26"/>
  <c r="B8" i="26"/>
  <c r="AE8" i="26" s="1"/>
  <c r="T7" i="26"/>
  <c r="P7" i="26"/>
  <c r="L7" i="26"/>
  <c r="V6" i="26" s="1"/>
  <c r="H7" i="26"/>
  <c r="Y6" i="26"/>
  <c r="X6" i="26"/>
  <c r="T5" i="26"/>
  <c r="V4" i="26" s="1"/>
  <c r="W4" i="26" s="1"/>
  <c r="P5" i="26"/>
  <c r="L5" i="26"/>
  <c r="H5" i="26"/>
  <c r="AE4" i="26"/>
  <c r="AD4" i="26"/>
  <c r="AF4" i="26" s="1"/>
  <c r="AA4" i="26"/>
  <c r="Y4" i="26"/>
  <c r="X4" i="26"/>
  <c r="Z4" i="26" s="1"/>
  <c r="AG4" i="26" s="1"/>
  <c r="O23" i="25"/>
  <c r="N23" i="25"/>
  <c r="K23" i="25"/>
  <c r="J23" i="25"/>
  <c r="G23" i="25"/>
  <c r="F23" i="25"/>
  <c r="C23" i="25"/>
  <c r="B23" i="25"/>
  <c r="Q22" i="25"/>
  <c r="Y22" i="25" s="1"/>
  <c r="P22" i="25"/>
  <c r="O22" i="25"/>
  <c r="N22" i="25"/>
  <c r="P23" i="25" s="1"/>
  <c r="M22" i="25"/>
  <c r="L23" i="25" s="1"/>
  <c r="L22" i="25"/>
  <c r="K22" i="25"/>
  <c r="J22" i="25"/>
  <c r="I22" i="25"/>
  <c r="H22" i="25"/>
  <c r="G22" i="25"/>
  <c r="F22" i="25"/>
  <c r="H23" i="25" s="1"/>
  <c r="E22" i="25"/>
  <c r="D22" i="25"/>
  <c r="C22" i="25"/>
  <c r="B22" i="25"/>
  <c r="D23" i="25" s="1"/>
  <c r="O21" i="25"/>
  <c r="N21" i="25"/>
  <c r="K21" i="25"/>
  <c r="J21" i="25"/>
  <c r="G21" i="25"/>
  <c r="F21" i="25"/>
  <c r="H21" i="25" s="1"/>
  <c r="C21" i="25"/>
  <c r="B21" i="25"/>
  <c r="Q20" i="25"/>
  <c r="Y20" i="25" s="1"/>
  <c r="AA20" i="25" s="1"/>
  <c r="P20" i="25"/>
  <c r="X20" i="25" s="1"/>
  <c r="O20" i="25"/>
  <c r="P21" i="25" s="1"/>
  <c r="N20" i="25"/>
  <c r="M20" i="25"/>
  <c r="L20" i="25"/>
  <c r="K20" i="25"/>
  <c r="L21" i="25" s="1"/>
  <c r="J20" i="25"/>
  <c r="I20" i="25"/>
  <c r="H20" i="25"/>
  <c r="G20" i="25"/>
  <c r="F20" i="25"/>
  <c r="E20" i="25"/>
  <c r="D20" i="25"/>
  <c r="C20" i="25"/>
  <c r="AE20" i="25" s="1"/>
  <c r="B20" i="25"/>
  <c r="D21" i="25" s="1"/>
  <c r="T19" i="25"/>
  <c r="K19" i="25"/>
  <c r="L19" i="25" s="1"/>
  <c r="J19" i="25"/>
  <c r="G19" i="25"/>
  <c r="F19" i="25"/>
  <c r="X18" i="25" s="1"/>
  <c r="C19" i="25"/>
  <c r="B19" i="25"/>
  <c r="Y18" i="25"/>
  <c r="M18" i="25"/>
  <c r="L18" i="25"/>
  <c r="K18" i="25"/>
  <c r="J18" i="25"/>
  <c r="I18" i="25"/>
  <c r="H18" i="25"/>
  <c r="G18" i="25"/>
  <c r="F18" i="25"/>
  <c r="H19" i="25" s="1"/>
  <c r="E18" i="25"/>
  <c r="D18" i="25"/>
  <c r="C18" i="25"/>
  <c r="B18" i="25"/>
  <c r="D19" i="25" s="1"/>
  <c r="V18" i="25" s="1"/>
  <c r="T17" i="25"/>
  <c r="K17" i="25"/>
  <c r="J17" i="25"/>
  <c r="G17" i="25"/>
  <c r="H17" i="25" s="1"/>
  <c r="V16" i="25" s="1"/>
  <c r="W16" i="25" s="1"/>
  <c r="F17" i="25"/>
  <c r="C17" i="25"/>
  <c r="B17" i="25"/>
  <c r="AE16" i="25" s="1"/>
  <c r="M16" i="25"/>
  <c r="Y16" i="25" s="1"/>
  <c r="AA16" i="25" s="1"/>
  <c r="L16" i="25"/>
  <c r="L17" i="25" s="1"/>
  <c r="K16" i="25"/>
  <c r="J16" i="25"/>
  <c r="I16" i="25"/>
  <c r="H16" i="25"/>
  <c r="G16" i="25"/>
  <c r="F16" i="25"/>
  <c r="E16" i="25"/>
  <c r="D16" i="25"/>
  <c r="AD16" i="25" s="1"/>
  <c r="C16" i="25"/>
  <c r="B16" i="25"/>
  <c r="D17" i="25" s="1"/>
  <c r="T15" i="25"/>
  <c r="P15" i="25"/>
  <c r="G15" i="25"/>
  <c r="F15" i="25"/>
  <c r="C15" i="25"/>
  <c r="B15" i="25"/>
  <c r="X14" i="25"/>
  <c r="I14" i="25"/>
  <c r="H14" i="25"/>
  <c r="G14" i="25"/>
  <c r="Y14" i="25" s="1"/>
  <c r="F14" i="25"/>
  <c r="H15" i="25" s="1"/>
  <c r="E14" i="25"/>
  <c r="D14" i="25"/>
  <c r="C14" i="25"/>
  <c r="D15" i="25" s="1"/>
  <c r="B14" i="25"/>
  <c r="T13" i="25"/>
  <c r="P13" i="25"/>
  <c r="G13" i="25"/>
  <c r="F13" i="25"/>
  <c r="C13" i="25"/>
  <c r="B13" i="25"/>
  <c r="I12" i="25"/>
  <c r="H13" i="25" s="1"/>
  <c r="H12" i="25"/>
  <c r="X12" i="25" s="1"/>
  <c r="Z12" i="25" s="1"/>
  <c r="G12" i="25"/>
  <c r="F12" i="25"/>
  <c r="E12" i="25"/>
  <c r="AE12" i="25" s="1"/>
  <c r="D12" i="25"/>
  <c r="C12" i="25"/>
  <c r="B12" i="25"/>
  <c r="AD12" i="25" s="1"/>
  <c r="AF12" i="25" s="1"/>
  <c r="T11" i="25"/>
  <c r="P11" i="25"/>
  <c r="L11" i="25"/>
  <c r="C11" i="25"/>
  <c r="B11" i="25"/>
  <c r="E10" i="25"/>
  <c r="D10" i="25"/>
  <c r="C10" i="25"/>
  <c r="Y10" i="25" s="1"/>
  <c r="B10" i="25"/>
  <c r="D11" i="25" s="1"/>
  <c r="V10" i="25" s="1"/>
  <c r="T9" i="25"/>
  <c r="P9" i="25"/>
  <c r="L9" i="25"/>
  <c r="C9" i="25"/>
  <c r="B9" i="25"/>
  <c r="E8" i="25"/>
  <c r="Y8" i="25" s="1"/>
  <c r="D8" i="25"/>
  <c r="X8" i="25" s="1"/>
  <c r="C8" i="25"/>
  <c r="B8" i="25"/>
  <c r="AE8" i="25" s="1"/>
  <c r="T7" i="25"/>
  <c r="P7" i="25"/>
  <c r="L7" i="25"/>
  <c r="H7" i="25"/>
  <c r="V6" i="25" s="1"/>
  <c r="Y6" i="25"/>
  <c r="X6" i="25"/>
  <c r="T5" i="25"/>
  <c r="V4" i="25" s="1"/>
  <c r="P5" i="25"/>
  <c r="L5" i="25"/>
  <c r="H5" i="25"/>
  <c r="AE4" i="25"/>
  <c r="AD4" i="25"/>
  <c r="AF4" i="25" s="1"/>
  <c r="AA4" i="25"/>
  <c r="Y4" i="25"/>
  <c r="X4" i="25"/>
  <c r="Z4" i="25" s="1"/>
  <c r="AG4" i="25" s="1"/>
  <c r="O23" i="35"/>
  <c r="N23" i="35"/>
  <c r="K23" i="35"/>
  <c r="J23" i="35"/>
  <c r="G23" i="35"/>
  <c r="F23" i="35"/>
  <c r="C23" i="35"/>
  <c r="B23" i="35"/>
  <c r="Q22" i="35"/>
  <c r="P22" i="35"/>
  <c r="O22" i="35"/>
  <c r="Y22" i="35" s="1"/>
  <c r="N22" i="35"/>
  <c r="P23" i="35" s="1"/>
  <c r="M22" i="35"/>
  <c r="L22" i="35"/>
  <c r="K22" i="35"/>
  <c r="J22" i="35"/>
  <c r="L23" i="35" s="1"/>
  <c r="I22" i="35"/>
  <c r="H22" i="35"/>
  <c r="G22" i="35"/>
  <c r="F22" i="35"/>
  <c r="H23" i="35" s="1"/>
  <c r="E22" i="35"/>
  <c r="D22" i="35"/>
  <c r="C22" i="35"/>
  <c r="B22" i="35"/>
  <c r="D23" i="35" s="1"/>
  <c r="O21" i="35"/>
  <c r="N21" i="35"/>
  <c r="K21" i="35"/>
  <c r="J21" i="35"/>
  <c r="G21" i="35"/>
  <c r="H21" i="35" s="1"/>
  <c r="F21" i="35"/>
  <c r="C21" i="35"/>
  <c r="B21" i="35"/>
  <c r="AE20" i="35" s="1"/>
  <c r="Q20" i="35"/>
  <c r="Y20" i="35" s="1"/>
  <c r="P20" i="35"/>
  <c r="X20" i="35" s="1"/>
  <c r="O20" i="35"/>
  <c r="N20" i="35"/>
  <c r="P21" i="35" s="1"/>
  <c r="M20" i="35"/>
  <c r="L20" i="35"/>
  <c r="L21" i="35" s="1"/>
  <c r="K20" i="35"/>
  <c r="J20" i="35"/>
  <c r="I20" i="35"/>
  <c r="H20" i="35"/>
  <c r="G20" i="35"/>
  <c r="F20" i="35"/>
  <c r="E20" i="35"/>
  <c r="D20" i="35"/>
  <c r="AD20" i="35" s="1"/>
  <c r="C20" i="35"/>
  <c r="B20" i="35"/>
  <c r="D21" i="35" s="1"/>
  <c r="T19" i="35"/>
  <c r="K19" i="35"/>
  <c r="J19" i="35"/>
  <c r="G19" i="35"/>
  <c r="F19" i="35"/>
  <c r="C19" i="35"/>
  <c r="B19" i="35"/>
  <c r="M18" i="35"/>
  <c r="L19" i="35" s="1"/>
  <c r="L18" i="35"/>
  <c r="K18" i="35"/>
  <c r="Y18" i="35" s="1"/>
  <c r="J18" i="35"/>
  <c r="X18" i="35" s="1"/>
  <c r="I18" i="35"/>
  <c r="H18" i="35"/>
  <c r="G18" i="35"/>
  <c r="F18" i="35"/>
  <c r="H19" i="35" s="1"/>
  <c r="E18" i="35"/>
  <c r="D18" i="35"/>
  <c r="C18" i="35"/>
  <c r="B18" i="35"/>
  <c r="D19" i="35" s="1"/>
  <c r="T17" i="35"/>
  <c r="K17" i="35"/>
  <c r="J17" i="35"/>
  <c r="G17" i="35"/>
  <c r="F17" i="35"/>
  <c r="C17" i="35"/>
  <c r="B17" i="35"/>
  <c r="M16" i="35"/>
  <c r="Y16" i="35" s="1"/>
  <c r="AA16" i="35" s="1"/>
  <c r="L16" i="35"/>
  <c r="K16" i="35"/>
  <c r="J16" i="35"/>
  <c r="L17" i="35" s="1"/>
  <c r="I16" i="35"/>
  <c r="H17" i="35" s="1"/>
  <c r="H16" i="35"/>
  <c r="G16" i="35"/>
  <c r="F16" i="35"/>
  <c r="E16" i="35"/>
  <c r="AE16" i="35" s="1"/>
  <c r="D16" i="35"/>
  <c r="C16" i="35"/>
  <c r="B16" i="35"/>
  <c r="AD16" i="35" s="1"/>
  <c r="T15" i="35"/>
  <c r="P15" i="35"/>
  <c r="G15" i="35"/>
  <c r="F15" i="35"/>
  <c r="C15" i="35"/>
  <c r="B15" i="35"/>
  <c r="Y14" i="35"/>
  <c r="I14" i="35"/>
  <c r="H14" i="35"/>
  <c r="X14" i="35" s="1"/>
  <c r="G14" i="35"/>
  <c r="F14" i="35"/>
  <c r="H15" i="35" s="1"/>
  <c r="E14" i="35"/>
  <c r="D14" i="35"/>
  <c r="C14" i="35"/>
  <c r="B14" i="35"/>
  <c r="D15" i="35" s="1"/>
  <c r="T13" i="35"/>
  <c r="P13" i="35"/>
  <c r="G13" i="35"/>
  <c r="F13" i="35"/>
  <c r="C13" i="35"/>
  <c r="B13" i="35"/>
  <c r="I12" i="35"/>
  <c r="Y12" i="35" s="1"/>
  <c r="AA12" i="35" s="1"/>
  <c r="H12" i="35"/>
  <c r="X12" i="35" s="1"/>
  <c r="G12" i="35"/>
  <c r="F12" i="35"/>
  <c r="H13" i="35" s="1"/>
  <c r="E12" i="35"/>
  <c r="D12" i="35"/>
  <c r="C12" i="35"/>
  <c r="B12" i="35"/>
  <c r="AE12" i="35" s="1"/>
  <c r="T11" i="35"/>
  <c r="P11" i="35"/>
  <c r="L11" i="35"/>
  <c r="C11" i="35"/>
  <c r="B11" i="35"/>
  <c r="X10" i="35"/>
  <c r="E10" i="35"/>
  <c r="D10" i="35"/>
  <c r="C10" i="35"/>
  <c r="Y10" i="35" s="1"/>
  <c r="B10" i="35"/>
  <c r="T9" i="35"/>
  <c r="P9" i="35"/>
  <c r="L9" i="35"/>
  <c r="C9" i="35"/>
  <c r="B9" i="35"/>
  <c r="E8" i="35"/>
  <c r="Y8" i="35" s="1"/>
  <c r="D8" i="35"/>
  <c r="X8" i="35" s="1"/>
  <c r="Z8" i="35" s="1"/>
  <c r="C8" i="35"/>
  <c r="AE8" i="35" s="1"/>
  <c r="B8" i="35"/>
  <c r="D9" i="35" s="1"/>
  <c r="T7" i="35"/>
  <c r="P7" i="35"/>
  <c r="L7" i="35"/>
  <c r="H7" i="35"/>
  <c r="Y6" i="35"/>
  <c r="X6" i="35"/>
  <c r="V6" i="35"/>
  <c r="T5" i="35"/>
  <c r="P5" i="35"/>
  <c r="L5" i="35"/>
  <c r="V4" i="35" s="1"/>
  <c r="W4" i="35" s="1"/>
  <c r="H5" i="35"/>
  <c r="AE4" i="35"/>
  <c r="AD4" i="35"/>
  <c r="AF4" i="35" s="1"/>
  <c r="Y4" i="35"/>
  <c r="AA4" i="35" s="1"/>
  <c r="X4" i="35"/>
  <c r="Z4" i="35" s="1"/>
  <c r="O23" i="37"/>
  <c r="N23" i="37"/>
  <c r="K23" i="37"/>
  <c r="J23" i="37"/>
  <c r="G23" i="37"/>
  <c r="F23" i="37"/>
  <c r="C23" i="37"/>
  <c r="B23" i="37"/>
  <c r="Q22" i="37"/>
  <c r="Y22" i="37" s="1"/>
  <c r="P22" i="37"/>
  <c r="O22" i="37"/>
  <c r="N22" i="37"/>
  <c r="P23" i="37" s="1"/>
  <c r="M22" i="37"/>
  <c r="L23" i="37" s="1"/>
  <c r="L22" i="37"/>
  <c r="K22" i="37"/>
  <c r="J22" i="37"/>
  <c r="I22" i="37"/>
  <c r="H22" i="37"/>
  <c r="G22" i="37"/>
  <c r="F22" i="37"/>
  <c r="H23" i="37" s="1"/>
  <c r="E22" i="37"/>
  <c r="D22" i="37"/>
  <c r="C22" i="37"/>
  <c r="B22" i="37"/>
  <c r="D23" i="37" s="1"/>
  <c r="O21" i="37"/>
  <c r="N21" i="37"/>
  <c r="K21" i="37"/>
  <c r="J21" i="37"/>
  <c r="G21" i="37"/>
  <c r="F21" i="37"/>
  <c r="H21" i="37" s="1"/>
  <c r="C21" i="37"/>
  <c r="B21" i="37"/>
  <c r="Q20" i="37"/>
  <c r="Y20" i="37" s="1"/>
  <c r="AA20" i="37" s="1"/>
  <c r="P20" i="37"/>
  <c r="X20" i="37" s="1"/>
  <c r="O20" i="37"/>
  <c r="P21" i="37" s="1"/>
  <c r="N20" i="37"/>
  <c r="M20" i="37"/>
  <c r="L20" i="37"/>
  <c r="K20" i="37"/>
  <c r="L21" i="37" s="1"/>
  <c r="J20" i="37"/>
  <c r="I20" i="37"/>
  <c r="H20" i="37"/>
  <c r="G20" i="37"/>
  <c r="F20" i="37"/>
  <c r="E20" i="37"/>
  <c r="D20" i="37"/>
  <c r="C20" i="37"/>
  <c r="AE20" i="37" s="1"/>
  <c r="B20" i="37"/>
  <c r="D21" i="37" s="1"/>
  <c r="T19" i="37"/>
  <c r="K19" i="37"/>
  <c r="L19" i="37" s="1"/>
  <c r="J19" i="37"/>
  <c r="G19" i="37"/>
  <c r="F19" i="37"/>
  <c r="X18" i="37" s="1"/>
  <c r="C19" i="37"/>
  <c r="B19" i="37"/>
  <c r="Y18" i="37"/>
  <c r="M18" i="37"/>
  <c r="L18" i="37"/>
  <c r="K18" i="37"/>
  <c r="J18" i="37"/>
  <c r="I18" i="37"/>
  <c r="H18" i="37"/>
  <c r="G18" i="37"/>
  <c r="F18" i="37"/>
  <c r="H19" i="37" s="1"/>
  <c r="E18" i="37"/>
  <c r="D18" i="37"/>
  <c r="C18" i="37"/>
  <c r="B18" i="37"/>
  <c r="D19" i="37" s="1"/>
  <c r="V18" i="37" s="1"/>
  <c r="T17" i="37"/>
  <c r="K17" i="37"/>
  <c r="J17" i="37"/>
  <c r="G17" i="37"/>
  <c r="H17" i="37" s="1"/>
  <c r="V16" i="37" s="1"/>
  <c r="W16" i="37" s="1"/>
  <c r="F17" i="37"/>
  <c r="C17" i="37"/>
  <c r="B17" i="37"/>
  <c r="AE16" i="37" s="1"/>
  <c r="M16" i="37"/>
  <c r="Y16" i="37" s="1"/>
  <c r="AA16" i="37" s="1"/>
  <c r="L16" i="37"/>
  <c r="L17" i="37" s="1"/>
  <c r="K16" i="37"/>
  <c r="J16" i="37"/>
  <c r="I16" i="37"/>
  <c r="H16" i="37"/>
  <c r="G16" i="37"/>
  <c r="F16" i="37"/>
  <c r="E16" i="37"/>
  <c r="D16" i="37"/>
  <c r="AD16" i="37" s="1"/>
  <c r="C16" i="37"/>
  <c r="B16" i="37"/>
  <c r="D17" i="37" s="1"/>
  <c r="T15" i="37"/>
  <c r="P15" i="37"/>
  <c r="G15" i="37"/>
  <c r="F15" i="37"/>
  <c r="C15" i="37"/>
  <c r="B15" i="37"/>
  <c r="X14" i="37"/>
  <c r="I14" i="37"/>
  <c r="H14" i="37"/>
  <c r="G14" i="37"/>
  <c r="Y14" i="37" s="1"/>
  <c r="F14" i="37"/>
  <c r="H15" i="37" s="1"/>
  <c r="E14" i="37"/>
  <c r="D14" i="37"/>
  <c r="C14" i="37"/>
  <c r="D15" i="37" s="1"/>
  <c r="B14" i="37"/>
  <c r="T13" i="37"/>
  <c r="P13" i="37"/>
  <c r="G13" i="37"/>
  <c r="F13" i="37"/>
  <c r="C13" i="37"/>
  <c r="B13" i="37"/>
  <c r="I12" i="37"/>
  <c r="H13" i="37" s="1"/>
  <c r="H12" i="37"/>
  <c r="X12" i="37" s="1"/>
  <c r="Z12" i="37" s="1"/>
  <c r="G12" i="37"/>
  <c r="F12" i="37"/>
  <c r="E12" i="37"/>
  <c r="AE12" i="37" s="1"/>
  <c r="D12" i="37"/>
  <c r="C12" i="37"/>
  <c r="B12" i="37"/>
  <c r="AD12" i="37" s="1"/>
  <c r="AF12" i="37" s="1"/>
  <c r="T11" i="37"/>
  <c r="P11" i="37"/>
  <c r="L11" i="37"/>
  <c r="C11" i="37"/>
  <c r="B11" i="37"/>
  <c r="E10" i="37"/>
  <c r="D10" i="37"/>
  <c r="C10" i="37"/>
  <c r="Y10" i="37" s="1"/>
  <c r="B10" i="37"/>
  <c r="D11" i="37" s="1"/>
  <c r="V10" i="37" s="1"/>
  <c r="T9" i="37"/>
  <c r="P9" i="37"/>
  <c r="L9" i="37"/>
  <c r="C9" i="37"/>
  <c r="B9" i="37"/>
  <c r="E8" i="37"/>
  <c r="Y8" i="37" s="1"/>
  <c r="D8" i="37"/>
  <c r="X8" i="37" s="1"/>
  <c r="C8" i="37"/>
  <c r="B8" i="37"/>
  <c r="AE8" i="37" s="1"/>
  <c r="T7" i="37"/>
  <c r="P7" i="37"/>
  <c r="L7" i="37"/>
  <c r="H7" i="37"/>
  <c r="V6" i="37" s="1"/>
  <c r="Y6" i="37"/>
  <c r="X6" i="37"/>
  <c r="T5" i="37"/>
  <c r="V4" i="37" s="1"/>
  <c r="P5" i="37"/>
  <c r="L5" i="37"/>
  <c r="H5" i="37"/>
  <c r="AE4" i="37"/>
  <c r="AD4" i="37"/>
  <c r="AF4" i="37" s="1"/>
  <c r="AA4" i="37"/>
  <c r="Y4" i="37"/>
  <c r="X4" i="37"/>
  <c r="Z4" i="37" s="1"/>
  <c r="AG4" i="37" s="1"/>
  <c r="AG20" i="22"/>
  <c r="AE20" i="22"/>
  <c r="AD20" i="22"/>
  <c r="AF20" i="22" s="1"/>
  <c r="AG16" i="22"/>
  <c r="AE16" i="22"/>
  <c r="AD16" i="22"/>
  <c r="AF16" i="22" s="1"/>
  <c r="AG12" i="22"/>
  <c r="AE12" i="22"/>
  <c r="AD12" i="22"/>
  <c r="AF12" i="22" s="1"/>
  <c r="AG8" i="22"/>
  <c r="AE8" i="22"/>
  <c r="AD8" i="22"/>
  <c r="AF8" i="22" s="1"/>
  <c r="AG4" i="22"/>
  <c r="AE4" i="22"/>
  <c r="AD4" i="22"/>
  <c r="AF4" i="22" s="1"/>
  <c r="AG20" i="21"/>
  <c r="AE20" i="21"/>
  <c r="AD20" i="21"/>
  <c r="AF20" i="21" s="1"/>
  <c r="AG16" i="21"/>
  <c r="AE16" i="21"/>
  <c r="AD16" i="21"/>
  <c r="AF16" i="21" s="1"/>
  <c r="AG12" i="21"/>
  <c r="AE12" i="21"/>
  <c r="AD12" i="21"/>
  <c r="AF12" i="21" s="1"/>
  <c r="AG8" i="21"/>
  <c r="AE8" i="21"/>
  <c r="AD8" i="21"/>
  <c r="AF8" i="21" s="1"/>
  <c r="AG4" i="21"/>
  <c r="AE4" i="21"/>
  <c r="AD4" i="21"/>
  <c r="AF4" i="21" s="1"/>
  <c r="O23" i="20"/>
  <c r="N23" i="20"/>
  <c r="K23" i="20"/>
  <c r="J23" i="20"/>
  <c r="G23" i="20"/>
  <c r="F23" i="20"/>
  <c r="C23" i="20"/>
  <c r="B23" i="20"/>
  <c r="Q22" i="20"/>
  <c r="Y22" i="20" s="1"/>
  <c r="P22" i="20"/>
  <c r="O22" i="20"/>
  <c r="N22" i="20"/>
  <c r="P23" i="20" s="1"/>
  <c r="M22" i="20"/>
  <c r="L23" i="20" s="1"/>
  <c r="L22" i="20"/>
  <c r="K22" i="20"/>
  <c r="J22" i="20"/>
  <c r="I22" i="20"/>
  <c r="H22" i="20"/>
  <c r="G22" i="20"/>
  <c r="F22" i="20"/>
  <c r="H23" i="20" s="1"/>
  <c r="E22" i="20"/>
  <c r="D22" i="20"/>
  <c r="C22" i="20"/>
  <c r="B22" i="20"/>
  <c r="D23" i="20" s="1"/>
  <c r="O21" i="20"/>
  <c r="N21" i="20"/>
  <c r="K21" i="20"/>
  <c r="J21" i="20"/>
  <c r="G21" i="20"/>
  <c r="F21" i="20"/>
  <c r="H21" i="20" s="1"/>
  <c r="C21" i="20"/>
  <c r="B21" i="20"/>
  <c r="Q20" i="20"/>
  <c r="Y20" i="20" s="1"/>
  <c r="AA20" i="20" s="1"/>
  <c r="P20" i="20"/>
  <c r="X20" i="20" s="1"/>
  <c r="O20" i="20"/>
  <c r="P21" i="20" s="1"/>
  <c r="N20" i="20"/>
  <c r="M20" i="20"/>
  <c r="L20" i="20"/>
  <c r="K20" i="20"/>
  <c r="L21" i="20" s="1"/>
  <c r="J20" i="20"/>
  <c r="I20" i="20"/>
  <c r="H20" i="20"/>
  <c r="G20" i="20"/>
  <c r="F20" i="20"/>
  <c r="E20" i="20"/>
  <c r="D20" i="20"/>
  <c r="C20" i="20"/>
  <c r="AE20" i="20" s="1"/>
  <c r="B20" i="20"/>
  <c r="D21" i="20" s="1"/>
  <c r="T19" i="20"/>
  <c r="K19" i="20"/>
  <c r="L19" i="20" s="1"/>
  <c r="J19" i="20"/>
  <c r="G19" i="20"/>
  <c r="F19" i="20"/>
  <c r="X18" i="20" s="1"/>
  <c r="C19" i="20"/>
  <c r="B19" i="20"/>
  <c r="Y18" i="20"/>
  <c r="M18" i="20"/>
  <c r="L18" i="20"/>
  <c r="K18" i="20"/>
  <c r="J18" i="20"/>
  <c r="I18" i="20"/>
  <c r="H18" i="20"/>
  <c r="G18" i="20"/>
  <c r="F18" i="20"/>
  <c r="H19" i="20" s="1"/>
  <c r="E18" i="20"/>
  <c r="D18" i="20"/>
  <c r="C18" i="20"/>
  <c r="B18" i="20"/>
  <c r="D19" i="20" s="1"/>
  <c r="V18" i="20" s="1"/>
  <c r="T17" i="20"/>
  <c r="K17" i="20"/>
  <c r="J17" i="20"/>
  <c r="G17" i="20"/>
  <c r="H17" i="20" s="1"/>
  <c r="F17" i="20"/>
  <c r="C17" i="20"/>
  <c r="B17" i="20"/>
  <c r="AE16" i="20" s="1"/>
  <c r="M16" i="20"/>
  <c r="Y16" i="20" s="1"/>
  <c r="AA16" i="20" s="1"/>
  <c r="L16" i="20"/>
  <c r="L17" i="20" s="1"/>
  <c r="K16" i="20"/>
  <c r="J16" i="20"/>
  <c r="I16" i="20"/>
  <c r="H16" i="20"/>
  <c r="G16" i="20"/>
  <c r="F16" i="20"/>
  <c r="E16" i="20"/>
  <c r="D16" i="20"/>
  <c r="AD16" i="20" s="1"/>
  <c r="AF16" i="20" s="1"/>
  <c r="C16" i="20"/>
  <c r="B16" i="20"/>
  <c r="D17" i="20" s="1"/>
  <c r="T15" i="20"/>
  <c r="P15" i="20"/>
  <c r="G15" i="20"/>
  <c r="F15" i="20"/>
  <c r="C15" i="20"/>
  <c r="B15" i="20"/>
  <c r="X14" i="20"/>
  <c r="I14" i="20"/>
  <c r="H14" i="20"/>
  <c r="G14" i="20"/>
  <c r="Y14" i="20" s="1"/>
  <c r="F14" i="20"/>
  <c r="H15" i="20" s="1"/>
  <c r="E14" i="20"/>
  <c r="D14" i="20"/>
  <c r="C14" i="20"/>
  <c r="D15" i="20" s="1"/>
  <c r="B14" i="20"/>
  <c r="T13" i="20"/>
  <c r="P13" i="20"/>
  <c r="G13" i="20"/>
  <c r="F13" i="20"/>
  <c r="C13" i="20"/>
  <c r="B13" i="20"/>
  <c r="I12" i="20"/>
  <c r="H13" i="20" s="1"/>
  <c r="H12" i="20"/>
  <c r="X12" i="20" s="1"/>
  <c r="Z12" i="20" s="1"/>
  <c r="G12" i="20"/>
  <c r="F12" i="20"/>
  <c r="E12" i="20"/>
  <c r="AE12" i="20" s="1"/>
  <c r="D12" i="20"/>
  <c r="C12" i="20"/>
  <c r="B12" i="20"/>
  <c r="AD12" i="20" s="1"/>
  <c r="T11" i="20"/>
  <c r="P11" i="20"/>
  <c r="L11" i="20"/>
  <c r="C11" i="20"/>
  <c r="B11" i="20"/>
  <c r="E10" i="20"/>
  <c r="D10" i="20"/>
  <c r="C10" i="20"/>
  <c r="Y10" i="20" s="1"/>
  <c r="B10" i="20"/>
  <c r="D11" i="20" s="1"/>
  <c r="V10" i="20" s="1"/>
  <c r="T9" i="20"/>
  <c r="P9" i="20"/>
  <c r="L9" i="20"/>
  <c r="C9" i="20"/>
  <c r="B9" i="20"/>
  <c r="E8" i="20"/>
  <c r="Y8" i="20" s="1"/>
  <c r="D8" i="20"/>
  <c r="X8" i="20" s="1"/>
  <c r="C8" i="20"/>
  <c r="B8" i="20"/>
  <c r="AE8" i="20" s="1"/>
  <c r="T7" i="20"/>
  <c r="P7" i="20"/>
  <c r="L7" i="20"/>
  <c r="H7" i="20"/>
  <c r="V6" i="20" s="1"/>
  <c r="Y6" i="20"/>
  <c r="X6" i="20"/>
  <c r="T5" i="20"/>
  <c r="V4" i="20" s="1"/>
  <c r="W4" i="20" s="1"/>
  <c r="P5" i="20"/>
  <c r="L5" i="20"/>
  <c r="H5" i="20"/>
  <c r="AE4" i="20"/>
  <c r="AD4" i="20"/>
  <c r="AF4" i="20" s="1"/>
  <c r="AA4" i="20"/>
  <c r="Y4" i="20"/>
  <c r="X4" i="20"/>
  <c r="Z4" i="20" s="1"/>
  <c r="AG4" i="20" s="1"/>
  <c r="K19" i="11"/>
  <c r="J19" i="11"/>
  <c r="G19" i="11"/>
  <c r="F19" i="11"/>
  <c r="C19" i="11"/>
  <c r="B19" i="11"/>
  <c r="M18" i="11"/>
  <c r="L18" i="11"/>
  <c r="K18" i="11"/>
  <c r="U18" i="11" s="1"/>
  <c r="J18" i="11"/>
  <c r="L19" i="11" s="1"/>
  <c r="I18" i="11"/>
  <c r="H18" i="11"/>
  <c r="G18" i="11"/>
  <c r="F18" i="11"/>
  <c r="H19" i="11" s="1"/>
  <c r="E18" i="11"/>
  <c r="D18" i="11"/>
  <c r="C18" i="11"/>
  <c r="B18" i="11"/>
  <c r="D19" i="11" s="1"/>
  <c r="K17" i="11"/>
  <c r="J17" i="11"/>
  <c r="G17" i="11"/>
  <c r="F17" i="11"/>
  <c r="C17" i="11"/>
  <c r="B17" i="11"/>
  <c r="M16" i="11"/>
  <c r="U16" i="11" s="1"/>
  <c r="W16" i="11" s="1"/>
  <c r="L16" i="11"/>
  <c r="K16" i="11"/>
  <c r="J16" i="11"/>
  <c r="L17" i="11" s="1"/>
  <c r="I16" i="11"/>
  <c r="H17" i="11" s="1"/>
  <c r="H16" i="11"/>
  <c r="G16" i="11"/>
  <c r="F16" i="11"/>
  <c r="E16" i="11"/>
  <c r="AA16" i="11" s="1"/>
  <c r="D16" i="11"/>
  <c r="C16" i="11"/>
  <c r="B16" i="11"/>
  <c r="Z16" i="11" s="1"/>
  <c r="AB16" i="11" s="1"/>
  <c r="P15" i="11"/>
  <c r="G15" i="11"/>
  <c r="F15" i="11"/>
  <c r="C15" i="11"/>
  <c r="B15" i="11"/>
  <c r="T14" i="11"/>
  <c r="I14" i="11"/>
  <c r="H14" i="11"/>
  <c r="G14" i="11"/>
  <c r="U14" i="11" s="1"/>
  <c r="F14" i="11"/>
  <c r="H15" i="11" s="1"/>
  <c r="E14" i="11"/>
  <c r="D14" i="11"/>
  <c r="C14" i="11"/>
  <c r="D15" i="11" s="1"/>
  <c r="B14" i="11"/>
  <c r="P13" i="11"/>
  <c r="G13" i="11"/>
  <c r="H13" i="11" s="1"/>
  <c r="R12" i="11" s="1"/>
  <c r="F13" i="11"/>
  <c r="C13" i="11"/>
  <c r="B13" i="11"/>
  <c r="AA12" i="11" s="1"/>
  <c r="I12" i="11"/>
  <c r="U12" i="11" s="1"/>
  <c r="W12" i="11" s="1"/>
  <c r="H12" i="11"/>
  <c r="T12" i="11" s="1"/>
  <c r="V12" i="11" s="1"/>
  <c r="G12" i="11"/>
  <c r="F12" i="11"/>
  <c r="E12" i="11"/>
  <c r="D12" i="11"/>
  <c r="Z12" i="11" s="1"/>
  <c r="C12" i="11"/>
  <c r="B12" i="11"/>
  <c r="D13" i="11" s="1"/>
  <c r="P11" i="11"/>
  <c r="L11" i="11"/>
  <c r="C11" i="11"/>
  <c r="B11" i="11"/>
  <c r="U10" i="11"/>
  <c r="E10" i="11"/>
  <c r="D10" i="11"/>
  <c r="T10" i="11" s="1"/>
  <c r="C10" i="11"/>
  <c r="B10" i="11"/>
  <c r="D11" i="11" s="1"/>
  <c r="P9" i="11"/>
  <c r="L9" i="11"/>
  <c r="C9" i="11"/>
  <c r="B9" i="11"/>
  <c r="E8" i="11"/>
  <c r="U8" i="11" s="1"/>
  <c r="W8" i="11" s="1"/>
  <c r="D8" i="11"/>
  <c r="T8" i="11" s="1"/>
  <c r="V8" i="11" s="1"/>
  <c r="AC8" i="11" s="1"/>
  <c r="C8" i="11"/>
  <c r="AA8" i="11" s="1"/>
  <c r="B8" i="11"/>
  <c r="D9" i="11" s="1"/>
  <c r="P7" i="11"/>
  <c r="L7" i="11"/>
  <c r="H7" i="11"/>
  <c r="R6" i="11" s="1"/>
  <c r="U6" i="11"/>
  <c r="T6" i="11"/>
  <c r="P5" i="11"/>
  <c r="L5" i="11"/>
  <c r="H5" i="11"/>
  <c r="AB4" i="11"/>
  <c r="AA4" i="11"/>
  <c r="Z4" i="11"/>
  <c r="W4" i="11"/>
  <c r="V4" i="11"/>
  <c r="AC4" i="11" s="1"/>
  <c r="U4" i="11"/>
  <c r="T4" i="11"/>
  <c r="R4" i="11"/>
  <c r="S4" i="11" s="1"/>
  <c r="AD20" i="42" l="1"/>
  <c r="AK20" i="42" s="1"/>
  <c r="AK8" i="42"/>
  <c r="L19" i="42"/>
  <c r="Z18" i="42" s="1"/>
  <c r="AB18" i="42"/>
  <c r="AD16" i="42" s="1"/>
  <c r="AK16" i="42" s="1"/>
  <c r="AI20" i="42"/>
  <c r="AJ20" i="42" s="1"/>
  <c r="L21" i="42"/>
  <c r="AI12" i="42"/>
  <c r="AH12" i="42"/>
  <c r="AJ12" i="42" s="1"/>
  <c r="AC14" i="42"/>
  <c r="AE12" i="42" s="1"/>
  <c r="AK12" i="42" s="1"/>
  <c r="AC20" i="42"/>
  <c r="AE20" i="42" s="1"/>
  <c r="Z22" i="42"/>
  <c r="AK4" i="42"/>
  <c r="AH8" i="42"/>
  <c r="AJ8" i="42" s="1"/>
  <c r="D11" i="42"/>
  <c r="Z10" i="42"/>
  <c r="D13" i="42"/>
  <c r="Z12" i="42" s="1"/>
  <c r="AA12" i="42" s="1"/>
  <c r="Z14" i="42"/>
  <c r="AI16" i="42"/>
  <c r="L17" i="42"/>
  <c r="AH16" i="42"/>
  <c r="AJ16" i="42" s="1"/>
  <c r="H17" i="42"/>
  <c r="Z16" i="42" s="1"/>
  <c r="D21" i="42"/>
  <c r="P21" i="42"/>
  <c r="Z20" i="42" s="1"/>
  <c r="AA20" i="42" s="1"/>
  <c r="D9" i="42"/>
  <c r="Z8" i="42" s="1"/>
  <c r="AA8" i="42" s="1"/>
  <c r="D25" i="42"/>
  <c r="Z24" i="42" s="1"/>
  <c r="AA24" i="42" s="1"/>
  <c r="AB22" i="42"/>
  <c r="AH24" i="42"/>
  <c r="AJ24" i="42" s="1"/>
  <c r="AB26" i="42"/>
  <c r="AD24" i="42" s="1"/>
  <c r="AK24" i="42" s="1"/>
  <c r="AD20" i="41"/>
  <c r="AK20" i="41" s="1"/>
  <c r="AK8" i="41"/>
  <c r="L19" i="41"/>
  <c r="Z18" i="41" s="1"/>
  <c r="AB18" i="41"/>
  <c r="AD16" i="41" s="1"/>
  <c r="AK16" i="41" s="1"/>
  <c r="AI20" i="41"/>
  <c r="AJ20" i="41" s="1"/>
  <c r="L21" i="41"/>
  <c r="AI12" i="41"/>
  <c r="AH12" i="41"/>
  <c r="AJ12" i="41" s="1"/>
  <c r="AC14" i="41"/>
  <c r="AE12" i="41" s="1"/>
  <c r="AK12" i="41" s="1"/>
  <c r="AC20" i="41"/>
  <c r="AE20" i="41" s="1"/>
  <c r="Z22" i="41"/>
  <c r="AK4" i="41"/>
  <c r="AH8" i="41"/>
  <c r="AJ8" i="41" s="1"/>
  <c r="D11" i="41"/>
  <c r="Z10" i="41"/>
  <c r="D13" i="41"/>
  <c r="Z12" i="41" s="1"/>
  <c r="AA12" i="41" s="1"/>
  <c r="Z14" i="41"/>
  <c r="AI16" i="41"/>
  <c r="L17" i="41"/>
  <c r="AH16" i="41"/>
  <c r="AJ16" i="41" s="1"/>
  <c r="H17" i="41"/>
  <c r="Z16" i="41" s="1"/>
  <c r="D21" i="41"/>
  <c r="P21" i="41"/>
  <c r="Z20" i="41" s="1"/>
  <c r="AA20" i="41" s="1"/>
  <c r="D9" i="41"/>
  <c r="Z8" i="41" s="1"/>
  <c r="AA8" i="41" s="1"/>
  <c r="D25" i="41"/>
  <c r="Z24" i="41" s="1"/>
  <c r="AA24" i="41" s="1"/>
  <c r="AB22" i="41"/>
  <c r="AH24" i="41"/>
  <c r="AJ24" i="41" s="1"/>
  <c r="AB26" i="41"/>
  <c r="AD24" i="41" s="1"/>
  <c r="AK24" i="41" s="1"/>
  <c r="V22" i="40"/>
  <c r="AA8" i="40"/>
  <c r="V20" i="40"/>
  <c r="W20" i="40" s="1"/>
  <c r="W4" i="40"/>
  <c r="V12" i="40"/>
  <c r="W12" i="40" s="1"/>
  <c r="V14" i="40"/>
  <c r="AF16" i="40"/>
  <c r="D9" i="40"/>
  <c r="V8" i="40" s="1"/>
  <c r="W8" i="40" s="1"/>
  <c r="Y12" i="40"/>
  <c r="AA12" i="40" s="1"/>
  <c r="AG12" i="40" s="1"/>
  <c r="X16" i="40"/>
  <c r="Z16" i="40" s="1"/>
  <c r="AG16" i="40" s="1"/>
  <c r="X10" i="40"/>
  <c r="Z8" i="40" s="1"/>
  <c r="AG8" i="40" s="1"/>
  <c r="D13" i="40"/>
  <c r="AD20" i="40"/>
  <c r="AF20" i="40" s="1"/>
  <c r="AD8" i="40"/>
  <c r="AF8" i="40" s="1"/>
  <c r="X22" i="40"/>
  <c r="Z20" i="40" s="1"/>
  <c r="AG20" i="40" s="1"/>
  <c r="V22" i="36"/>
  <c r="AA8" i="36"/>
  <c r="V20" i="36"/>
  <c r="W20" i="36" s="1"/>
  <c r="W4" i="36"/>
  <c r="V12" i="36"/>
  <c r="W12" i="36" s="1"/>
  <c r="V14" i="36"/>
  <c r="AF16" i="36"/>
  <c r="D9" i="36"/>
  <c r="V8" i="36" s="1"/>
  <c r="W8" i="36" s="1"/>
  <c r="Y12" i="36"/>
  <c r="AA12" i="36" s="1"/>
  <c r="AG12" i="36" s="1"/>
  <c r="X16" i="36"/>
  <c r="Z16" i="36" s="1"/>
  <c r="AG16" i="36" s="1"/>
  <c r="X10" i="36"/>
  <c r="Z8" i="36" s="1"/>
  <c r="AG8" i="36" s="1"/>
  <c r="D13" i="36"/>
  <c r="AD20" i="36"/>
  <c r="AF20" i="36" s="1"/>
  <c r="AD8" i="36"/>
  <c r="AF8" i="36" s="1"/>
  <c r="X22" i="36"/>
  <c r="Z20" i="36" s="1"/>
  <c r="AG20" i="36" s="1"/>
  <c r="AG12" i="33"/>
  <c r="W4" i="33"/>
  <c r="V14" i="33"/>
  <c r="AF12" i="33"/>
  <c r="V16" i="33"/>
  <c r="V18" i="33"/>
  <c r="V22" i="33"/>
  <c r="AA8" i="33"/>
  <c r="V20" i="33"/>
  <c r="W20" i="33" s="1"/>
  <c r="D9" i="33"/>
  <c r="V8" i="33" s="1"/>
  <c r="W8" i="33" s="1"/>
  <c r="Y12" i="33"/>
  <c r="AA12" i="33" s="1"/>
  <c r="X16" i="33"/>
  <c r="Z16" i="33" s="1"/>
  <c r="AG16" i="33" s="1"/>
  <c r="X10" i="33"/>
  <c r="Z8" i="33" s="1"/>
  <c r="AG8" i="33" s="1"/>
  <c r="D13" i="33"/>
  <c r="V12" i="33" s="1"/>
  <c r="W12" i="33" s="1"/>
  <c r="AD20" i="33"/>
  <c r="AF20" i="33" s="1"/>
  <c r="AD8" i="33"/>
  <c r="AF8" i="33" s="1"/>
  <c r="X22" i="33"/>
  <c r="Z20" i="33" s="1"/>
  <c r="AG20" i="33" s="1"/>
  <c r="V20" i="34"/>
  <c r="V22" i="34"/>
  <c r="AA8" i="34"/>
  <c r="AG8" i="34" s="1"/>
  <c r="V18" i="34"/>
  <c r="V8" i="34"/>
  <c r="AF16" i="34"/>
  <c r="AF20" i="34"/>
  <c r="Z20" i="34"/>
  <c r="AG4" i="34"/>
  <c r="Z12" i="34"/>
  <c r="AG12" i="34" s="1"/>
  <c r="V14" i="34"/>
  <c r="AA20" i="34"/>
  <c r="D11" i="34"/>
  <c r="V10" i="34" s="1"/>
  <c r="D13" i="34"/>
  <c r="V12" i="34" s="1"/>
  <c r="W12" i="34" s="1"/>
  <c r="AD8" i="34"/>
  <c r="AF8" i="34" s="1"/>
  <c r="D17" i="34"/>
  <c r="V16" i="34" s="1"/>
  <c r="W16" i="34" s="1"/>
  <c r="X22" i="34"/>
  <c r="AD12" i="34"/>
  <c r="AF12" i="34" s="1"/>
  <c r="X16" i="34"/>
  <c r="Z16" i="34" s="1"/>
  <c r="AG16" i="34" s="1"/>
  <c r="AG12" i="31"/>
  <c r="W4" i="31"/>
  <c r="V14" i="31"/>
  <c r="AF12" i="31"/>
  <c r="V16" i="31"/>
  <c r="V18" i="31"/>
  <c r="V22" i="31"/>
  <c r="AA8" i="31"/>
  <c r="V20" i="31"/>
  <c r="W20" i="31" s="1"/>
  <c r="D9" i="31"/>
  <c r="V8" i="31" s="1"/>
  <c r="W8" i="31" s="1"/>
  <c r="Y12" i="31"/>
  <c r="AA12" i="31" s="1"/>
  <c r="X16" i="31"/>
  <c r="Z16" i="31" s="1"/>
  <c r="AG16" i="31" s="1"/>
  <c r="X10" i="31"/>
  <c r="Z8" i="31" s="1"/>
  <c r="AG8" i="31" s="1"/>
  <c r="D13" i="31"/>
  <c r="V12" i="31" s="1"/>
  <c r="W12" i="31" s="1"/>
  <c r="AD20" i="31"/>
  <c r="AF20" i="31" s="1"/>
  <c r="AD8" i="31"/>
  <c r="AF8" i="31" s="1"/>
  <c r="X22" i="31"/>
  <c r="Z20" i="31" s="1"/>
  <c r="AG20" i="31" s="1"/>
  <c r="V22" i="30"/>
  <c r="AA8" i="30"/>
  <c r="V20" i="30"/>
  <c r="W20" i="30" s="1"/>
  <c r="W4" i="30"/>
  <c r="V12" i="30"/>
  <c r="W12" i="30" s="1"/>
  <c r="V14" i="30"/>
  <c r="AF16" i="30"/>
  <c r="D9" i="30"/>
  <c r="V8" i="30" s="1"/>
  <c r="W8" i="30" s="1"/>
  <c r="Y12" i="30"/>
  <c r="AA12" i="30" s="1"/>
  <c r="AG12" i="30" s="1"/>
  <c r="X16" i="30"/>
  <c r="Z16" i="30" s="1"/>
  <c r="AG16" i="30" s="1"/>
  <c r="X10" i="30"/>
  <c r="Z8" i="30" s="1"/>
  <c r="AG8" i="30" s="1"/>
  <c r="D13" i="30"/>
  <c r="AD20" i="30"/>
  <c r="AF20" i="30" s="1"/>
  <c r="AD8" i="30"/>
  <c r="AF8" i="30" s="1"/>
  <c r="X22" i="30"/>
  <c r="Z20" i="30" s="1"/>
  <c r="AG20" i="30" s="1"/>
  <c r="AA16" i="38"/>
  <c r="AF8" i="38"/>
  <c r="V8" i="38"/>
  <c r="W8" i="38" s="1"/>
  <c r="AF12" i="38"/>
  <c r="AG16" i="38"/>
  <c r="V16" i="38"/>
  <c r="W16" i="38" s="1"/>
  <c r="V12" i="38"/>
  <c r="W12" i="38" s="1"/>
  <c r="Y8" i="38"/>
  <c r="AA8" i="38" s="1"/>
  <c r="H15" i="38"/>
  <c r="V14" i="38" s="1"/>
  <c r="D21" i="38"/>
  <c r="V20" i="38" s="1"/>
  <c r="W20" i="38" s="1"/>
  <c r="P23" i="38"/>
  <c r="V22" i="38" s="1"/>
  <c r="D9" i="38"/>
  <c r="AD16" i="38"/>
  <c r="AF16" i="38" s="1"/>
  <c r="X10" i="38"/>
  <c r="Z8" i="38" s="1"/>
  <c r="AG8" i="38" s="1"/>
  <c r="AD20" i="38"/>
  <c r="AF20" i="38" s="1"/>
  <c r="AA16" i="28"/>
  <c r="AF8" i="28"/>
  <c r="V8" i="28"/>
  <c r="W8" i="28" s="1"/>
  <c r="AF12" i="28"/>
  <c r="AG16" i="28"/>
  <c r="V16" i="28"/>
  <c r="W16" i="28" s="1"/>
  <c r="V12" i="28"/>
  <c r="W12" i="28" s="1"/>
  <c r="Y8" i="28"/>
  <c r="AA8" i="28" s="1"/>
  <c r="H15" i="28"/>
  <c r="V14" i="28" s="1"/>
  <c r="D21" i="28"/>
  <c r="V20" i="28" s="1"/>
  <c r="W20" i="28" s="1"/>
  <c r="P23" i="28"/>
  <c r="V22" i="28" s="1"/>
  <c r="D9" i="28"/>
  <c r="AD16" i="28"/>
  <c r="AF16" i="28" s="1"/>
  <c r="X10" i="28"/>
  <c r="Z8" i="28" s="1"/>
  <c r="AG8" i="28" s="1"/>
  <c r="AD20" i="28"/>
  <c r="AF20" i="28" s="1"/>
  <c r="V22" i="27"/>
  <c r="V16" i="27"/>
  <c r="W16" i="27" s="1"/>
  <c r="V8" i="27"/>
  <c r="W8" i="27" s="1"/>
  <c r="AA16" i="27"/>
  <c r="V10" i="27"/>
  <c r="AG12" i="27"/>
  <c r="V12" i="27"/>
  <c r="AF20" i="27"/>
  <c r="V20" i="27"/>
  <c r="W20" i="27" s="1"/>
  <c r="X8" i="27"/>
  <c r="Z8" i="27" s="1"/>
  <c r="AG8" i="27" s="1"/>
  <c r="D17" i="27"/>
  <c r="AD12" i="27"/>
  <c r="AF12" i="27" s="1"/>
  <c r="H15" i="27"/>
  <c r="V14" i="27" s="1"/>
  <c r="X18" i="27"/>
  <c r="D21" i="27"/>
  <c r="Y22" i="27"/>
  <c r="AA20" i="27" s="1"/>
  <c r="AG20" i="27" s="1"/>
  <c r="X16" i="27"/>
  <c r="AD16" i="27"/>
  <c r="AF16" i="27" s="1"/>
  <c r="V12" i="26"/>
  <c r="V14" i="26"/>
  <c r="AF16" i="26"/>
  <c r="AG8" i="26"/>
  <c r="V16" i="26"/>
  <c r="W16" i="26" s="1"/>
  <c r="V18" i="26"/>
  <c r="V22" i="26"/>
  <c r="W20" i="26" s="1"/>
  <c r="D9" i="26"/>
  <c r="V8" i="26" s="1"/>
  <c r="W8" i="26" s="1"/>
  <c r="Y12" i="26"/>
  <c r="AA12" i="26" s="1"/>
  <c r="AG12" i="26" s="1"/>
  <c r="D11" i="26"/>
  <c r="V10" i="26" s="1"/>
  <c r="AD8" i="26"/>
  <c r="AF8" i="26" s="1"/>
  <c r="AE20" i="26"/>
  <c r="AF20" i="26" s="1"/>
  <c r="X16" i="26"/>
  <c r="Z16" i="26" s="1"/>
  <c r="AG16" i="26" s="1"/>
  <c r="D13" i="26"/>
  <c r="V22" i="25"/>
  <c r="AA8" i="25"/>
  <c r="V20" i="25"/>
  <c r="W20" i="25" s="1"/>
  <c r="W4" i="25"/>
  <c r="V12" i="25"/>
  <c r="W12" i="25" s="1"/>
  <c r="V14" i="25"/>
  <c r="AF16" i="25"/>
  <c r="D9" i="25"/>
  <c r="V8" i="25" s="1"/>
  <c r="W8" i="25" s="1"/>
  <c r="Y12" i="25"/>
  <c r="AA12" i="25" s="1"/>
  <c r="AG12" i="25" s="1"/>
  <c r="X16" i="25"/>
  <c r="Z16" i="25" s="1"/>
  <c r="AG16" i="25" s="1"/>
  <c r="X10" i="25"/>
  <c r="Z8" i="25" s="1"/>
  <c r="AG8" i="25" s="1"/>
  <c r="D13" i="25"/>
  <c r="AD20" i="25"/>
  <c r="AF20" i="25" s="1"/>
  <c r="AD8" i="25"/>
  <c r="AF8" i="25" s="1"/>
  <c r="X22" i="25"/>
  <c r="Z20" i="25" s="1"/>
  <c r="AG20" i="25" s="1"/>
  <c r="V20" i="35"/>
  <c r="V22" i="35"/>
  <c r="AA8" i="35"/>
  <c r="AG8" i="35" s="1"/>
  <c r="V18" i="35"/>
  <c r="V8" i="35"/>
  <c r="AF16" i="35"/>
  <c r="AF20" i="35"/>
  <c r="Z20" i="35"/>
  <c r="AG4" i="35"/>
  <c r="Z12" i="35"/>
  <c r="AG12" i="35" s="1"/>
  <c r="V14" i="35"/>
  <c r="AA20" i="35"/>
  <c r="D11" i="35"/>
  <c r="V10" i="35" s="1"/>
  <c r="D13" i="35"/>
  <c r="V12" i="35" s="1"/>
  <c r="W12" i="35" s="1"/>
  <c r="AD8" i="35"/>
  <c r="AF8" i="35" s="1"/>
  <c r="D17" i="35"/>
  <c r="V16" i="35" s="1"/>
  <c r="W16" i="35" s="1"/>
  <c r="X22" i="35"/>
  <c r="AD12" i="35"/>
  <c r="AF12" i="35" s="1"/>
  <c r="X16" i="35"/>
  <c r="Z16" i="35" s="1"/>
  <c r="AG16" i="35" s="1"/>
  <c r="V22" i="37"/>
  <c r="AA8" i="37"/>
  <c r="V20" i="37"/>
  <c r="W20" i="37" s="1"/>
  <c r="W4" i="37"/>
  <c r="V12" i="37"/>
  <c r="W12" i="37" s="1"/>
  <c r="V14" i="37"/>
  <c r="AF16" i="37"/>
  <c r="D9" i="37"/>
  <c r="V8" i="37" s="1"/>
  <c r="W8" i="37" s="1"/>
  <c r="Y12" i="37"/>
  <c r="AA12" i="37" s="1"/>
  <c r="AG12" i="37" s="1"/>
  <c r="X16" i="37"/>
  <c r="Z16" i="37" s="1"/>
  <c r="AG16" i="37" s="1"/>
  <c r="X10" i="37"/>
  <c r="Z8" i="37" s="1"/>
  <c r="AG8" i="37" s="1"/>
  <c r="D13" i="37"/>
  <c r="AD20" i="37"/>
  <c r="AF20" i="37" s="1"/>
  <c r="AD8" i="37"/>
  <c r="AF8" i="37" s="1"/>
  <c r="X22" i="37"/>
  <c r="Z20" i="37" s="1"/>
  <c r="AG20" i="37" s="1"/>
  <c r="V12" i="20"/>
  <c r="W12" i="20" s="1"/>
  <c r="V14" i="20"/>
  <c r="Z8" i="20"/>
  <c r="AF12" i="20"/>
  <c r="V16" i="20"/>
  <c r="W16" i="20" s="1"/>
  <c r="V22" i="20"/>
  <c r="AA8" i="20"/>
  <c r="V20" i="20"/>
  <c r="W20" i="20" s="1"/>
  <c r="AG12" i="20"/>
  <c r="D9" i="20"/>
  <c r="V8" i="20" s="1"/>
  <c r="W8" i="20" s="1"/>
  <c r="Y12" i="20"/>
  <c r="AA12" i="20" s="1"/>
  <c r="X16" i="20"/>
  <c r="Z16" i="20" s="1"/>
  <c r="AG16" i="20" s="1"/>
  <c r="X10" i="20"/>
  <c r="D13" i="20"/>
  <c r="AD20" i="20"/>
  <c r="AF20" i="20" s="1"/>
  <c r="AD8" i="20"/>
  <c r="AF8" i="20" s="1"/>
  <c r="X22" i="20"/>
  <c r="Z20" i="20" s="1"/>
  <c r="AG20" i="20" s="1"/>
  <c r="R10" i="11"/>
  <c r="R18" i="11"/>
  <c r="R8" i="11"/>
  <c r="S8" i="11" s="1"/>
  <c r="AB12" i="11"/>
  <c r="AC12" i="11"/>
  <c r="R14" i="11"/>
  <c r="S12" i="11" s="1"/>
  <c r="R16" i="11"/>
  <c r="S16" i="11" s="1"/>
  <c r="Z8" i="11"/>
  <c r="AB8" i="11" s="1"/>
  <c r="D17" i="11"/>
  <c r="T18" i="11"/>
  <c r="T16" i="11"/>
  <c r="V16" i="11" s="1"/>
  <c r="AC16" i="11" s="1"/>
  <c r="AA16" i="42" l="1"/>
  <c r="AA16" i="41"/>
  <c r="W16" i="33"/>
  <c r="W8" i="34"/>
  <c r="AG20" i="34"/>
  <c r="W20" i="34"/>
  <c r="W16" i="31"/>
  <c r="Z16" i="27"/>
  <c r="AG16" i="27" s="1"/>
  <c r="W12" i="27"/>
  <c r="W12" i="26"/>
  <c r="W8" i="35"/>
  <c r="AG20" i="35"/>
  <c r="W20" i="35"/>
  <c r="AG8" i="20"/>
  <c r="O23" i="10" l="1"/>
  <c r="N23" i="10"/>
  <c r="K23" i="10"/>
  <c r="J23" i="10"/>
  <c r="G23" i="10"/>
  <c r="F23" i="10"/>
  <c r="C23" i="10"/>
  <c r="B23" i="10"/>
  <c r="D23" i="10" s="1"/>
  <c r="Q22" i="10"/>
  <c r="Y22" i="10" s="1"/>
  <c r="P22" i="10"/>
  <c r="O22" i="10"/>
  <c r="P23" i="10" s="1"/>
  <c r="N22" i="10"/>
  <c r="M22" i="10"/>
  <c r="L23" i="10" s="1"/>
  <c r="L22" i="10"/>
  <c r="K22" i="10"/>
  <c r="J22" i="10"/>
  <c r="I22" i="10"/>
  <c r="H22" i="10"/>
  <c r="G22" i="10"/>
  <c r="F22" i="10"/>
  <c r="H23" i="10" s="1"/>
  <c r="E22" i="10"/>
  <c r="D22" i="10"/>
  <c r="C22" i="10"/>
  <c r="B22" i="10"/>
  <c r="O21" i="10"/>
  <c r="N21" i="10"/>
  <c r="K21" i="10"/>
  <c r="J21" i="10"/>
  <c r="G21" i="10"/>
  <c r="F21" i="10"/>
  <c r="H21" i="10" s="1"/>
  <c r="C21" i="10"/>
  <c r="B21" i="10"/>
  <c r="Q20" i="10"/>
  <c r="Y20" i="10" s="1"/>
  <c r="AA20" i="10" s="1"/>
  <c r="P20" i="10"/>
  <c r="X20" i="10" s="1"/>
  <c r="O20" i="10"/>
  <c r="P21" i="10" s="1"/>
  <c r="N20" i="10"/>
  <c r="M20" i="10"/>
  <c r="L20" i="10"/>
  <c r="K20" i="10"/>
  <c r="J20" i="10"/>
  <c r="L21" i="10" s="1"/>
  <c r="I20" i="10"/>
  <c r="H20" i="10"/>
  <c r="G20" i="10"/>
  <c r="F20" i="10"/>
  <c r="E20" i="10"/>
  <c r="D20" i="10"/>
  <c r="C20" i="10"/>
  <c r="AE20" i="10" s="1"/>
  <c r="B20" i="10"/>
  <c r="D21" i="10" s="1"/>
  <c r="T19" i="10"/>
  <c r="K19" i="10"/>
  <c r="J19" i="10"/>
  <c r="G19" i="10"/>
  <c r="F19" i="10"/>
  <c r="X18" i="10" s="1"/>
  <c r="C19" i="10"/>
  <c r="B19" i="10"/>
  <c r="Y18" i="10"/>
  <c r="M18" i="10"/>
  <c r="L18" i="10"/>
  <c r="K18" i="10"/>
  <c r="J18" i="10"/>
  <c r="L19" i="10" s="1"/>
  <c r="I18" i="10"/>
  <c r="H18" i="10"/>
  <c r="G18" i="10"/>
  <c r="F18" i="10"/>
  <c r="H19" i="10" s="1"/>
  <c r="E18" i="10"/>
  <c r="D18" i="10"/>
  <c r="C18" i="10"/>
  <c r="B18" i="10"/>
  <c r="D19" i="10" s="1"/>
  <c r="V18" i="10" s="1"/>
  <c r="T17" i="10"/>
  <c r="K17" i="10"/>
  <c r="J17" i="10"/>
  <c r="G17" i="10"/>
  <c r="F17" i="10"/>
  <c r="C17" i="10"/>
  <c r="B17" i="10"/>
  <c r="M16" i="10"/>
  <c r="Y16" i="10" s="1"/>
  <c r="AA16" i="10" s="1"/>
  <c r="L16" i="10"/>
  <c r="L17" i="10" s="1"/>
  <c r="K16" i="10"/>
  <c r="J16" i="10"/>
  <c r="I16" i="10"/>
  <c r="H16" i="10"/>
  <c r="G16" i="10"/>
  <c r="F16" i="10"/>
  <c r="H17" i="10" s="1"/>
  <c r="E16" i="10"/>
  <c r="D16" i="10"/>
  <c r="AD16" i="10" s="1"/>
  <c r="C16" i="10"/>
  <c r="B16" i="10"/>
  <c r="D17" i="10" s="1"/>
  <c r="T15" i="10"/>
  <c r="P15" i="10"/>
  <c r="G15" i="10"/>
  <c r="F15" i="10"/>
  <c r="C15" i="10"/>
  <c r="B15" i="10"/>
  <c r="X14" i="10"/>
  <c r="I14" i="10"/>
  <c r="Y14" i="10" s="1"/>
  <c r="H14" i="10"/>
  <c r="G14" i="10"/>
  <c r="F14" i="10"/>
  <c r="H15" i="10" s="1"/>
  <c r="E14" i="10"/>
  <c r="D14" i="10"/>
  <c r="C14" i="10"/>
  <c r="D15" i="10" s="1"/>
  <c r="B14" i="10"/>
  <c r="T13" i="10"/>
  <c r="P13" i="10"/>
  <c r="G13" i="10"/>
  <c r="F13" i="10"/>
  <c r="C13" i="10"/>
  <c r="B13" i="10"/>
  <c r="I12" i="10"/>
  <c r="H13" i="10" s="1"/>
  <c r="H12" i="10"/>
  <c r="X12" i="10" s="1"/>
  <c r="Z12" i="10" s="1"/>
  <c r="G12" i="10"/>
  <c r="F12" i="10"/>
  <c r="E12" i="10"/>
  <c r="AE12" i="10" s="1"/>
  <c r="D12" i="10"/>
  <c r="C12" i="10"/>
  <c r="B12" i="10"/>
  <c r="AD12" i="10" s="1"/>
  <c r="AF12" i="10" s="1"/>
  <c r="T11" i="10"/>
  <c r="P11" i="10"/>
  <c r="L11" i="10"/>
  <c r="C11" i="10"/>
  <c r="Y10" i="10" s="1"/>
  <c r="B11" i="10"/>
  <c r="E10" i="10"/>
  <c r="D10" i="10"/>
  <c r="X10" i="10" s="1"/>
  <c r="C10" i="10"/>
  <c r="B10" i="10"/>
  <c r="D11" i="10" s="1"/>
  <c r="V10" i="10" s="1"/>
  <c r="T9" i="10"/>
  <c r="P9" i="10"/>
  <c r="L9" i="10"/>
  <c r="C9" i="10"/>
  <c r="B9" i="10"/>
  <c r="E8" i="10"/>
  <c r="Y8" i="10" s="1"/>
  <c r="D8" i="10"/>
  <c r="X8" i="10" s="1"/>
  <c r="Z8" i="10" s="1"/>
  <c r="C8" i="10"/>
  <c r="B8" i="10"/>
  <c r="AE8" i="10" s="1"/>
  <c r="T7" i="10"/>
  <c r="V6" i="10" s="1"/>
  <c r="P7" i="10"/>
  <c r="L7" i="10"/>
  <c r="H7" i="10"/>
  <c r="Y6" i="10"/>
  <c r="X6" i="10"/>
  <c r="T5" i="10"/>
  <c r="V4" i="10" s="1"/>
  <c r="P5" i="10"/>
  <c r="L5" i="10"/>
  <c r="H5" i="10"/>
  <c r="AE4" i="10"/>
  <c r="AD4" i="10"/>
  <c r="AF4" i="10" s="1"/>
  <c r="Y4" i="10"/>
  <c r="AA4" i="10" s="1"/>
  <c r="X4" i="10"/>
  <c r="Z4" i="10" s="1"/>
  <c r="AG4" i="10" s="1"/>
  <c r="AA8" i="10" l="1"/>
  <c r="AG8" i="10" s="1"/>
  <c r="V16" i="10"/>
  <c r="W16" i="10" s="1"/>
  <c r="V20" i="10"/>
  <c r="W20" i="10" s="1"/>
  <c r="V22" i="10"/>
  <c r="AG12" i="10"/>
  <c r="W4" i="10"/>
  <c r="V14" i="10"/>
  <c r="D9" i="10"/>
  <c r="V8" i="10" s="1"/>
  <c r="W8" i="10" s="1"/>
  <c r="Y12" i="10"/>
  <c r="AA12" i="10" s="1"/>
  <c r="X16" i="10"/>
  <c r="Z16" i="10" s="1"/>
  <c r="AG16" i="10" s="1"/>
  <c r="D13" i="10"/>
  <c r="V12" i="10" s="1"/>
  <c r="W12" i="10" s="1"/>
  <c r="AE16" i="10"/>
  <c r="AF16" i="10" s="1"/>
  <c r="AD20" i="10"/>
  <c r="AF20" i="10" s="1"/>
  <c r="AD8" i="10"/>
  <c r="AF8" i="10" s="1"/>
  <c r="X22" i="10"/>
  <c r="Z20" i="10" s="1"/>
  <c r="AG20" i="10" s="1"/>
  <c r="O23" i="9" l="1"/>
  <c r="N23" i="9"/>
  <c r="K23" i="9"/>
  <c r="J23" i="9"/>
  <c r="L23" i="9" s="1"/>
  <c r="G23" i="9"/>
  <c r="F23" i="9"/>
  <c r="C23" i="9"/>
  <c r="B23" i="9"/>
  <c r="X22" i="9"/>
  <c r="Q22" i="9"/>
  <c r="P22" i="9"/>
  <c r="O22" i="9"/>
  <c r="P23" i="9" s="1"/>
  <c r="N22" i="9"/>
  <c r="M22" i="9"/>
  <c r="L22" i="9"/>
  <c r="K22" i="9"/>
  <c r="J22" i="9"/>
  <c r="I22" i="9"/>
  <c r="H22" i="9"/>
  <c r="G22" i="9"/>
  <c r="F22" i="9"/>
  <c r="H23" i="9" s="1"/>
  <c r="E22" i="9"/>
  <c r="D22" i="9"/>
  <c r="C22" i="9"/>
  <c r="D23" i="9" s="1"/>
  <c r="B22" i="9"/>
  <c r="O21" i="9"/>
  <c r="N21" i="9"/>
  <c r="K21" i="9"/>
  <c r="J21" i="9"/>
  <c r="G21" i="9"/>
  <c r="F21" i="9"/>
  <c r="C21" i="9"/>
  <c r="B21" i="9"/>
  <c r="Q20" i="9"/>
  <c r="Y20" i="9" s="1"/>
  <c r="P20" i="9"/>
  <c r="X20" i="9" s="1"/>
  <c r="Z20" i="9" s="1"/>
  <c r="O20" i="9"/>
  <c r="N20" i="9"/>
  <c r="P21" i="9" s="1"/>
  <c r="M20" i="9"/>
  <c r="L20" i="9"/>
  <c r="K20" i="9"/>
  <c r="J20" i="9"/>
  <c r="L21" i="9" s="1"/>
  <c r="I20" i="9"/>
  <c r="H21" i="9" s="1"/>
  <c r="H20" i="9"/>
  <c r="G20" i="9"/>
  <c r="F20" i="9"/>
  <c r="E20" i="9"/>
  <c r="AE20" i="9" s="1"/>
  <c r="D20" i="9"/>
  <c r="C20" i="9"/>
  <c r="B20" i="9"/>
  <c r="AD20" i="9" s="1"/>
  <c r="AF20" i="9" s="1"/>
  <c r="T19" i="9"/>
  <c r="K19" i="9"/>
  <c r="J19" i="9"/>
  <c r="G19" i="9"/>
  <c r="F19" i="9"/>
  <c r="C19" i="9"/>
  <c r="B19" i="9"/>
  <c r="M18" i="9"/>
  <c r="L18" i="9"/>
  <c r="K18" i="9"/>
  <c r="Y18" i="9" s="1"/>
  <c r="J18" i="9"/>
  <c r="L19" i="9" s="1"/>
  <c r="I18" i="9"/>
  <c r="H18" i="9"/>
  <c r="G18" i="9"/>
  <c r="F18" i="9"/>
  <c r="H19" i="9" s="1"/>
  <c r="E18" i="9"/>
  <c r="D18" i="9"/>
  <c r="C18" i="9"/>
  <c r="B18" i="9"/>
  <c r="D19" i="9" s="1"/>
  <c r="V18" i="9" s="1"/>
  <c r="T17" i="9"/>
  <c r="K17" i="9"/>
  <c r="Y16" i="9" s="1"/>
  <c r="J17" i="9"/>
  <c r="G17" i="9"/>
  <c r="F17" i="9"/>
  <c r="C17" i="9"/>
  <c r="B17" i="9"/>
  <c r="M16" i="9"/>
  <c r="L16" i="9"/>
  <c r="K16" i="9"/>
  <c r="J16" i="9"/>
  <c r="L17" i="9" s="1"/>
  <c r="I16" i="9"/>
  <c r="H16" i="9"/>
  <c r="G16" i="9"/>
  <c r="F16" i="9"/>
  <c r="H17" i="9" s="1"/>
  <c r="E16" i="9"/>
  <c r="D16" i="9"/>
  <c r="C16" i="9"/>
  <c r="B16" i="9"/>
  <c r="AE16" i="9" s="1"/>
  <c r="T15" i="9"/>
  <c r="P15" i="9"/>
  <c r="G15" i="9"/>
  <c r="F15" i="9"/>
  <c r="C15" i="9"/>
  <c r="B15" i="9"/>
  <c r="I14" i="9"/>
  <c r="Y14" i="9" s="1"/>
  <c r="H14" i="9"/>
  <c r="G14" i="9"/>
  <c r="F14" i="9"/>
  <c r="X14" i="9" s="1"/>
  <c r="E14" i="9"/>
  <c r="D14" i="9"/>
  <c r="C14" i="9"/>
  <c r="B14" i="9"/>
  <c r="D15" i="9" s="1"/>
  <c r="T13" i="9"/>
  <c r="P13" i="9"/>
  <c r="G13" i="9"/>
  <c r="F13" i="9"/>
  <c r="H13" i="9" s="1"/>
  <c r="V12" i="9" s="1"/>
  <c r="C13" i="9"/>
  <c r="B13" i="9"/>
  <c r="I12" i="9"/>
  <c r="Y12" i="9" s="1"/>
  <c r="AA12" i="9" s="1"/>
  <c r="H12" i="9"/>
  <c r="X12" i="9" s="1"/>
  <c r="Z12" i="9" s="1"/>
  <c r="AG12" i="9" s="1"/>
  <c r="G12" i="9"/>
  <c r="F12" i="9"/>
  <c r="E12" i="9"/>
  <c r="D12" i="9"/>
  <c r="C12" i="9"/>
  <c r="AE12" i="9" s="1"/>
  <c r="B12" i="9"/>
  <c r="D13" i="9" s="1"/>
  <c r="T11" i="9"/>
  <c r="P11" i="9"/>
  <c r="L11" i="9"/>
  <c r="C11" i="9"/>
  <c r="B11" i="9"/>
  <c r="Y10" i="9"/>
  <c r="E10" i="9"/>
  <c r="D10" i="9"/>
  <c r="X10" i="9" s="1"/>
  <c r="C10" i="9"/>
  <c r="B10" i="9"/>
  <c r="D11" i="9" s="1"/>
  <c r="T9" i="9"/>
  <c r="P9" i="9"/>
  <c r="L9" i="9"/>
  <c r="C9" i="9"/>
  <c r="B9" i="9"/>
  <c r="AE8" i="9" s="1"/>
  <c r="E8" i="9"/>
  <c r="Y8" i="9" s="1"/>
  <c r="AA8" i="9" s="1"/>
  <c r="D8" i="9"/>
  <c r="AD8" i="9" s="1"/>
  <c r="AF8" i="9" s="1"/>
  <c r="C8" i="9"/>
  <c r="B8" i="9"/>
  <c r="D9" i="9" s="1"/>
  <c r="T7" i="9"/>
  <c r="V6" i="9" s="1"/>
  <c r="P7" i="9"/>
  <c r="L7" i="9"/>
  <c r="H7" i="9"/>
  <c r="Y6" i="9"/>
  <c r="X6" i="9"/>
  <c r="Z4" i="9" s="1"/>
  <c r="AG4" i="9" s="1"/>
  <c r="T5" i="9"/>
  <c r="P5" i="9"/>
  <c r="L5" i="9"/>
  <c r="V4" i="9" s="1"/>
  <c r="W4" i="9" s="1"/>
  <c r="H5" i="9"/>
  <c r="AE4" i="9"/>
  <c r="AF4" i="9" s="1"/>
  <c r="AD4" i="9"/>
  <c r="Y4" i="9"/>
  <c r="AA4" i="9" s="1"/>
  <c r="X4" i="9"/>
  <c r="O23" i="8"/>
  <c r="N23" i="8"/>
  <c r="K23" i="8"/>
  <c r="L23" i="8" s="1"/>
  <c r="J23" i="8"/>
  <c r="G23" i="8"/>
  <c r="F23" i="8"/>
  <c r="C23" i="8"/>
  <c r="B23" i="8"/>
  <c r="Y22" i="8"/>
  <c r="Q22" i="8"/>
  <c r="P22" i="8"/>
  <c r="X22" i="8" s="1"/>
  <c r="O22" i="8"/>
  <c r="N22" i="8"/>
  <c r="M22" i="8"/>
  <c r="L22" i="8"/>
  <c r="K22" i="8"/>
  <c r="J22" i="8"/>
  <c r="I22" i="8"/>
  <c r="H22" i="8"/>
  <c r="G22" i="8"/>
  <c r="F22" i="8"/>
  <c r="H23" i="8" s="1"/>
  <c r="E22" i="8"/>
  <c r="D22" i="8"/>
  <c r="C22" i="8"/>
  <c r="B22" i="8"/>
  <c r="D23" i="8" s="1"/>
  <c r="O21" i="8"/>
  <c r="N21" i="8"/>
  <c r="K21" i="8"/>
  <c r="J21" i="8"/>
  <c r="G21" i="8"/>
  <c r="F21" i="8"/>
  <c r="C21" i="8"/>
  <c r="B21" i="8"/>
  <c r="Q20" i="8"/>
  <c r="Y20" i="8" s="1"/>
  <c r="AA20" i="8" s="1"/>
  <c r="P20" i="8"/>
  <c r="X20" i="8" s="1"/>
  <c r="Z20" i="8" s="1"/>
  <c r="AG20" i="8" s="1"/>
  <c r="O20" i="8"/>
  <c r="N20" i="8"/>
  <c r="P21" i="8" s="1"/>
  <c r="M20" i="8"/>
  <c r="L20" i="8"/>
  <c r="K20" i="8"/>
  <c r="J20" i="8"/>
  <c r="L21" i="8" s="1"/>
  <c r="I20" i="8"/>
  <c r="H20" i="8"/>
  <c r="G20" i="8"/>
  <c r="F20" i="8"/>
  <c r="H21" i="8" s="1"/>
  <c r="E20" i="8"/>
  <c r="D20" i="8"/>
  <c r="C20" i="8"/>
  <c r="B20" i="8"/>
  <c r="AE20" i="8" s="1"/>
  <c r="T19" i="8"/>
  <c r="K19" i="8"/>
  <c r="J19" i="8"/>
  <c r="L19" i="8" s="1"/>
  <c r="G19" i="8"/>
  <c r="F19" i="8"/>
  <c r="C19" i="8"/>
  <c r="B19" i="8"/>
  <c r="X18" i="8"/>
  <c r="M18" i="8"/>
  <c r="L18" i="8"/>
  <c r="K18" i="8"/>
  <c r="Y18" i="8" s="1"/>
  <c r="J18" i="8"/>
  <c r="I18" i="8"/>
  <c r="H18" i="8"/>
  <c r="G18" i="8"/>
  <c r="F18" i="8"/>
  <c r="H19" i="8" s="1"/>
  <c r="E18" i="8"/>
  <c r="D18" i="8"/>
  <c r="C18" i="8"/>
  <c r="D19" i="8" s="1"/>
  <c r="B18" i="8"/>
  <c r="T17" i="8"/>
  <c r="K17" i="8"/>
  <c r="Y16" i="8" s="1"/>
  <c r="J17" i="8"/>
  <c r="G17" i="8"/>
  <c r="F17" i="8"/>
  <c r="H17" i="8" s="1"/>
  <c r="C17" i="8"/>
  <c r="B17" i="8"/>
  <c r="M16" i="8"/>
  <c r="L16" i="8"/>
  <c r="X16" i="8" s="1"/>
  <c r="Z16" i="8" s="1"/>
  <c r="K16" i="8"/>
  <c r="L17" i="8" s="1"/>
  <c r="J16" i="8"/>
  <c r="I16" i="8"/>
  <c r="H16" i="8"/>
  <c r="G16" i="8"/>
  <c r="F16" i="8"/>
  <c r="E16" i="8"/>
  <c r="D16" i="8"/>
  <c r="C16" i="8"/>
  <c r="AE16" i="8" s="1"/>
  <c r="B16" i="8"/>
  <c r="D17" i="8" s="1"/>
  <c r="T15" i="8"/>
  <c r="P15" i="8"/>
  <c r="G15" i="8"/>
  <c r="F15" i="8"/>
  <c r="C15" i="8"/>
  <c r="B15" i="8"/>
  <c r="I14" i="8"/>
  <c r="H14" i="8"/>
  <c r="G14" i="8"/>
  <c r="Y14" i="8" s="1"/>
  <c r="F14" i="8"/>
  <c r="X14" i="8" s="1"/>
  <c r="E14" i="8"/>
  <c r="D14" i="8"/>
  <c r="C14" i="8"/>
  <c r="B14" i="8"/>
  <c r="D15" i="8" s="1"/>
  <c r="T13" i="8"/>
  <c r="P13" i="8"/>
  <c r="G13" i="8"/>
  <c r="H13" i="8" s="1"/>
  <c r="V12" i="8" s="1"/>
  <c r="F13" i="8"/>
  <c r="C13" i="8"/>
  <c r="B13" i="8"/>
  <c r="AE12" i="8" s="1"/>
  <c r="I12" i="8"/>
  <c r="Y12" i="8" s="1"/>
  <c r="AA12" i="8" s="1"/>
  <c r="H12" i="8"/>
  <c r="X12" i="8" s="1"/>
  <c r="Z12" i="8" s="1"/>
  <c r="G12" i="8"/>
  <c r="F12" i="8"/>
  <c r="E12" i="8"/>
  <c r="D12" i="8"/>
  <c r="AD12" i="8" s="1"/>
  <c r="C12" i="8"/>
  <c r="B12" i="8"/>
  <c r="D13" i="8" s="1"/>
  <c r="T11" i="8"/>
  <c r="P11" i="8"/>
  <c r="L11" i="8"/>
  <c r="C11" i="8"/>
  <c r="B11" i="8"/>
  <c r="E10" i="8"/>
  <c r="Y10" i="8" s="1"/>
  <c r="D10" i="8"/>
  <c r="C10" i="8"/>
  <c r="B10" i="8"/>
  <c r="D11" i="8" s="1"/>
  <c r="T9" i="8"/>
  <c r="P9" i="8"/>
  <c r="L9" i="8"/>
  <c r="C9" i="8"/>
  <c r="B9" i="8"/>
  <c r="E8" i="8"/>
  <c r="AE8" i="8" s="1"/>
  <c r="D8" i="8"/>
  <c r="X8" i="8" s="1"/>
  <c r="C8" i="8"/>
  <c r="B8" i="8"/>
  <c r="AD8" i="8" s="1"/>
  <c r="T7" i="8"/>
  <c r="V6" i="8" s="1"/>
  <c r="P7" i="8"/>
  <c r="L7" i="8"/>
  <c r="H7" i="8"/>
  <c r="Y6" i="8"/>
  <c r="AA4" i="8" s="1"/>
  <c r="X6" i="8"/>
  <c r="T5" i="8"/>
  <c r="P5" i="8"/>
  <c r="L5" i="8"/>
  <c r="H5" i="8"/>
  <c r="AF4" i="8"/>
  <c r="AE4" i="8"/>
  <c r="AD4" i="8"/>
  <c r="Z4" i="8"/>
  <c r="AG4" i="8" s="1"/>
  <c r="Y4" i="8"/>
  <c r="X4" i="8"/>
  <c r="V4" i="8"/>
  <c r="W4" i="8" s="1"/>
  <c r="O23" i="4"/>
  <c r="N23" i="4"/>
  <c r="K23" i="4"/>
  <c r="J23" i="4"/>
  <c r="G23" i="4"/>
  <c r="F23" i="4"/>
  <c r="C23" i="4"/>
  <c r="B23" i="4"/>
  <c r="Q22" i="4"/>
  <c r="Y22" i="4" s="1"/>
  <c r="P22" i="4"/>
  <c r="O22" i="4"/>
  <c r="N22" i="4"/>
  <c r="P23" i="4" s="1"/>
  <c r="M22" i="4"/>
  <c r="L23" i="4" s="1"/>
  <c r="L22" i="4"/>
  <c r="K22" i="4"/>
  <c r="J22" i="4"/>
  <c r="I22" i="4"/>
  <c r="H22" i="4"/>
  <c r="G22" i="4"/>
  <c r="F22" i="4"/>
  <c r="H23" i="4" s="1"/>
  <c r="E22" i="4"/>
  <c r="D22" i="4"/>
  <c r="C22" i="4"/>
  <c r="B22" i="4"/>
  <c r="D23" i="4" s="1"/>
  <c r="O21" i="4"/>
  <c r="N21" i="4"/>
  <c r="K21" i="4"/>
  <c r="J21" i="4"/>
  <c r="G21" i="4"/>
  <c r="F21" i="4"/>
  <c r="H21" i="4" s="1"/>
  <c r="C21" i="4"/>
  <c r="B21" i="4"/>
  <c r="Q20" i="4"/>
  <c r="Y20" i="4" s="1"/>
  <c r="AA20" i="4" s="1"/>
  <c r="P20" i="4"/>
  <c r="X20" i="4" s="1"/>
  <c r="O20" i="4"/>
  <c r="P21" i="4" s="1"/>
  <c r="N20" i="4"/>
  <c r="M20" i="4"/>
  <c r="L20" i="4"/>
  <c r="K20" i="4"/>
  <c r="L21" i="4" s="1"/>
  <c r="J20" i="4"/>
  <c r="I20" i="4"/>
  <c r="H20" i="4"/>
  <c r="G20" i="4"/>
  <c r="F20" i="4"/>
  <c r="E20" i="4"/>
  <c r="D20" i="4"/>
  <c r="C20" i="4"/>
  <c r="AE20" i="4" s="1"/>
  <c r="B20" i="4"/>
  <c r="D21" i="4" s="1"/>
  <c r="T19" i="4"/>
  <c r="K19" i="4"/>
  <c r="L19" i="4" s="1"/>
  <c r="J19" i="4"/>
  <c r="G19" i="4"/>
  <c r="F19" i="4"/>
  <c r="X18" i="4" s="1"/>
  <c r="C19" i="4"/>
  <c r="B19" i="4"/>
  <c r="Y18" i="4"/>
  <c r="M18" i="4"/>
  <c r="L18" i="4"/>
  <c r="K18" i="4"/>
  <c r="J18" i="4"/>
  <c r="I18" i="4"/>
  <c r="H18" i="4"/>
  <c r="G18" i="4"/>
  <c r="F18" i="4"/>
  <c r="H19" i="4" s="1"/>
  <c r="E18" i="4"/>
  <c r="D18" i="4"/>
  <c r="C18" i="4"/>
  <c r="B18" i="4"/>
  <c r="D19" i="4" s="1"/>
  <c r="V18" i="4" s="1"/>
  <c r="T17" i="4"/>
  <c r="K17" i="4"/>
  <c r="J17" i="4"/>
  <c r="G17" i="4"/>
  <c r="H17" i="4" s="1"/>
  <c r="V16" i="4" s="1"/>
  <c r="W16" i="4" s="1"/>
  <c r="F17" i="4"/>
  <c r="C17" i="4"/>
  <c r="B17" i="4"/>
  <c r="AE16" i="4" s="1"/>
  <c r="M16" i="4"/>
  <c r="Y16" i="4" s="1"/>
  <c r="AA16" i="4" s="1"/>
  <c r="L16" i="4"/>
  <c r="L17" i="4" s="1"/>
  <c r="K16" i="4"/>
  <c r="J16" i="4"/>
  <c r="I16" i="4"/>
  <c r="H16" i="4"/>
  <c r="G16" i="4"/>
  <c r="F16" i="4"/>
  <c r="E16" i="4"/>
  <c r="D16" i="4"/>
  <c r="AD16" i="4" s="1"/>
  <c r="C16" i="4"/>
  <c r="B16" i="4"/>
  <c r="D17" i="4" s="1"/>
  <c r="T15" i="4"/>
  <c r="P15" i="4"/>
  <c r="G15" i="4"/>
  <c r="F15" i="4"/>
  <c r="C15" i="4"/>
  <c r="B15" i="4"/>
  <c r="X14" i="4"/>
  <c r="I14" i="4"/>
  <c r="H14" i="4"/>
  <c r="G14" i="4"/>
  <c r="Y14" i="4" s="1"/>
  <c r="F14" i="4"/>
  <c r="H15" i="4" s="1"/>
  <c r="E14" i="4"/>
  <c r="D14" i="4"/>
  <c r="C14" i="4"/>
  <c r="D15" i="4" s="1"/>
  <c r="B14" i="4"/>
  <c r="T13" i="4"/>
  <c r="P13" i="4"/>
  <c r="G13" i="4"/>
  <c r="F13" i="4"/>
  <c r="C13" i="4"/>
  <c r="B13" i="4"/>
  <c r="I12" i="4"/>
  <c r="H13" i="4" s="1"/>
  <c r="H12" i="4"/>
  <c r="X12" i="4" s="1"/>
  <c r="Z12" i="4" s="1"/>
  <c r="G12" i="4"/>
  <c r="F12" i="4"/>
  <c r="E12" i="4"/>
  <c r="AE12" i="4" s="1"/>
  <c r="D12" i="4"/>
  <c r="C12" i="4"/>
  <c r="B12" i="4"/>
  <c r="AD12" i="4" s="1"/>
  <c r="AF12" i="4" s="1"/>
  <c r="T11" i="4"/>
  <c r="P11" i="4"/>
  <c r="L11" i="4"/>
  <c r="C11" i="4"/>
  <c r="B11" i="4"/>
  <c r="E10" i="4"/>
  <c r="D10" i="4"/>
  <c r="C10" i="4"/>
  <c r="Y10" i="4" s="1"/>
  <c r="B10" i="4"/>
  <c r="D11" i="4" s="1"/>
  <c r="V10" i="4" s="1"/>
  <c r="T9" i="4"/>
  <c r="P9" i="4"/>
  <c r="L9" i="4"/>
  <c r="C9" i="4"/>
  <c r="B9" i="4"/>
  <c r="E8" i="4"/>
  <c r="Y8" i="4" s="1"/>
  <c r="D8" i="4"/>
  <c r="X8" i="4" s="1"/>
  <c r="C8" i="4"/>
  <c r="B8" i="4"/>
  <c r="AE8" i="4" s="1"/>
  <c r="T7" i="4"/>
  <c r="P7" i="4"/>
  <c r="L7" i="4"/>
  <c r="H7" i="4"/>
  <c r="V6" i="4" s="1"/>
  <c r="Y6" i="4"/>
  <c r="X6" i="4"/>
  <c r="T5" i="4"/>
  <c r="V4" i="4" s="1"/>
  <c r="P5" i="4"/>
  <c r="L5" i="4"/>
  <c r="H5" i="4"/>
  <c r="AE4" i="4"/>
  <c r="AD4" i="4"/>
  <c r="AF4" i="4" s="1"/>
  <c r="AA4" i="4"/>
  <c r="Y4" i="4"/>
  <c r="X4" i="4"/>
  <c r="Z4" i="4" s="1"/>
  <c r="AG4" i="4" s="1"/>
  <c r="O23" i="2"/>
  <c r="N23" i="2"/>
  <c r="K23" i="2"/>
  <c r="J23" i="2"/>
  <c r="G23" i="2"/>
  <c r="F23" i="2"/>
  <c r="C23" i="2"/>
  <c r="B23" i="2"/>
  <c r="Q22" i="2"/>
  <c r="Y22" i="2" s="1"/>
  <c r="P22" i="2"/>
  <c r="O22" i="2"/>
  <c r="N22" i="2"/>
  <c r="P23" i="2" s="1"/>
  <c r="M22" i="2"/>
  <c r="L23" i="2" s="1"/>
  <c r="L22" i="2"/>
  <c r="K22" i="2"/>
  <c r="J22" i="2"/>
  <c r="I22" i="2"/>
  <c r="H22" i="2"/>
  <c r="G22" i="2"/>
  <c r="F22" i="2"/>
  <c r="H23" i="2" s="1"/>
  <c r="E22" i="2"/>
  <c r="D22" i="2"/>
  <c r="C22" i="2"/>
  <c r="B22" i="2"/>
  <c r="D23" i="2" s="1"/>
  <c r="O21" i="2"/>
  <c r="N21" i="2"/>
  <c r="K21" i="2"/>
  <c r="J21" i="2"/>
  <c r="G21" i="2"/>
  <c r="F21" i="2"/>
  <c r="H21" i="2" s="1"/>
  <c r="C21" i="2"/>
  <c r="B21" i="2"/>
  <c r="Q20" i="2"/>
  <c r="Y20" i="2" s="1"/>
  <c r="AA20" i="2" s="1"/>
  <c r="P20" i="2"/>
  <c r="X20" i="2" s="1"/>
  <c r="O20" i="2"/>
  <c r="P21" i="2" s="1"/>
  <c r="N20" i="2"/>
  <c r="M20" i="2"/>
  <c r="L20" i="2"/>
  <c r="K20" i="2"/>
  <c r="L21" i="2" s="1"/>
  <c r="J20" i="2"/>
  <c r="I20" i="2"/>
  <c r="H20" i="2"/>
  <c r="G20" i="2"/>
  <c r="F20" i="2"/>
  <c r="E20" i="2"/>
  <c r="D20" i="2"/>
  <c r="C20" i="2"/>
  <c r="AE20" i="2" s="1"/>
  <c r="B20" i="2"/>
  <c r="D21" i="2" s="1"/>
  <c r="T19" i="2"/>
  <c r="K19" i="2"/>
  <c r="L19" i="2" s="1"/>
  <c r="J19" i="2"/>
  <c r="G19" i="2"/>
  <c r="F19" i="2"/>
  <c r="X18" i="2" s="1"/>
  <c r="C19" i="2"/>
  <c r="B19" i="2"/>
  <c r="Y18" i="2"/>
  <c r="M18" i="2"/>
  <c r="L18" i="2"/>
  <c r="K18" i="2"/>
  <c r="J18" i="2"/>
  <c r="I18" i="2"/>
  <c r="H18" i="2"/>
  <c r="G18" i="2"/>
  <c r="F18" i="2"/>
  <c r="H19" i="2" s="1"/>
  <c r="E18" i="2"/>
  <c r="D18" i="2"/>
  <c r="C18" i="2"/>
  <c r="B18" i="2"/>
  <c r="D19" i="2" s="1"/>
  <c r="V18" i="2" s="1"/>
  <c r="T17" i="2"/>
  <c r="K17" i="2"/>
  <c r="J17" i="2"/>
  <c r="G17" i="2"/>
  <c r="H17" i="2" s="1"/>
  <c r="V16" i="2" s="1"/>
  <c r="W16" i="2" s="1"/>
  <c r="F17" i="2"/>
  <c r="C17" i="2"/>
  <c r="B17" i="2"/>
  <c r="AE16" i="2" s="1"/>
  <c r="M16" i="2"/>
  <c r="Y16" i="2" s="1"/>
  <c r="AA16" i="2" s="1"/>
  <c r="L16" i="2"/>
  <c r="L17" i="2" s="1"/>
  <c r="K16" i="2"/>
  <c r="J16" i="2"/>
  <c r="I16" i="2"/>
  <c r="H16" i="2"/>
  <c r="G16" i="2"/>
  <c r="F16" i="2"/>
  <c r="E16" i="2"/>
  <c r="D16" i="2"/>
  <c r="AD16" i="2" s="1"/>
  <c r="C16" i="2"/>
  <c r="B16" i="2"/>
  <c r="D17" i="2" s="1"/>
  <c r="T15" i="2"/>
  <c r="P15" i="2"/>
  <c r="G15" i="2"/>
  <c r="F15" i="2"/>
  <c r="C15" i="2"/>
  <c r="B15" i="2"/>
  <c r="X14" i="2"/>
  <c r="I14" i="2"/>
  <c r="H14" i="2"/>
  <c r="G14" i="2"/>
  <c r="Y14" i="2" s="1"/>
  <c r="F14" i="2"/>
  <c r="H15" i="2" s="1"/>
  <c r="E14" i="2"/>
  <c r="D14" i="2"/>
  <c r="C14" i="2"/>
  <c r="D15" i="2" s="1"/>
  <c r="B14" i="2"/>
  <c r="T13" i="2"/>
  <c r="P13" i="2"/>
  <c r="G13" i="2"/>
  <c r="F13" i="2"/>
  <c r="C13" i="2"/>
  <c r="B13" i="2"/>
  <c r="I12" i="2"/>
  <c r="H13" i="2" s="1"/>
  <c r="H12" i="2"/>
  <c r="X12" i="2" s="1"/>
  <c r="Z12" i="2" s="1"/>
  <c r="G12" i="2"/>
  <c r="F12" i="2"/>
  <c r="E12" i="2"/>
  <c r="AE12" i="2" s="1"/>
  <c r="D12" i="2"/>
  <c r="C12" i="2"/>
  <c r="B12" i="2"/>
  <c r="AD12" i="2" s="1"/>
  <c r="AF12" i="2" s="1"/>
  <c r="T11" i="2"/>
  <c r="P11" i="2"/>
  <c r="L11" i="2"/>
  <c r="C11" i="2"/>
  <c r="B11" i="2"/>
  <c r="E10" i="2"/>
  <c r="D10" i="2"/>
  <c r="C10" i="2"/>
  <c r="Y10" i="2" s="1"/>
  <c r="B10" i="2"/>
  <c r="D11" i="2" s="1"/>
  <c r="V10" i="2" s="1"/>
  <c r="T9" i="2"/>
  <c r="P9" i="2"/>
  <c r="L9" i="2"/>
  <c r="C9" i="2"/>
  <c r="B9" i="2"/>
  <c r="E8" i="2"/>
  <c r="Y8" i="2" s="1"/>
  <c r="D8" i="2"/>
  <c r="X8" i="2" s="1"/>
  <c r="C8" i="2"/>
  <c r="B8" i="2"/>
  <c r="AE8" i="2" s="1"/>
  <c r="T7" i="2"/>
  <c r="P7" i="2"/>
  <c r="L7" i="2"/>
  <c r="H7" i="2"/>
  <c r="V6" i="2" s="1"/>
  <c r="Y6" i="2"/>
  <c r="X6" i="2"/>
  <c r="T5" i="2"/>
  <c r="V4" i="2" s="1"/>
  <c r="P5" i="2"/>
  <c r="L5" i="2"/>
  <c r="H5" i="2"/>
  <c r="AE4" i="2"/>
  <c r="AD4" i="2"/>
  <c r="AF4" i="2" s="1"/>
  <c r="AA4" i="2"/>
  <c r="Y4" i="2"/>
  <c r="X4" i="2"/>
  <c r="Z4" i="2" s="1"/>
  <c r="AG4" i="2" s="1"/>
  <c r="O23" i="3"/>
  <c r="N23" i="3"/>
  <c r="K23" i="3"/>
  <c r="J23" i="3"/>
  <c r="G23" i="3"/>
  <c r="F23" i="3"/>
  <c r="C23" i="3"/>
  <c r="B23" i="3"/>
  <c r="Q22" i="3"/>
  <c r="Y22" i="3" s="1"/>
  <c r="P22" i="3"/>
  <c r="O22" i="3"/>
  <c r="N22" i="3"/>
  <c r="P23" i="3" s="1"/>
  <c r="M22" i="3"/>
  <c r="L23" i="3" s="1"/>
  <c r="L22" i="3"/>
  <c r="K22" i="3"/>
  <c r="J22" i="3"/>
  <c r="I22" i="3"/>
  <c r="H22" i="3"/>
  <c r="G22" i="3"/>
  <c r="F22" i="3"/>
  <c r="H23" i="3" s="1"/>
  <c r="E22" i="3"/>
  <c r="D22" i="3"/>
  <c r="C22" i="3"/>
  <c r="B22" i="3"/>
  <c r="D23" i="3" s="1"/>
  <c r="O21" i="3"/>
  <c r="N21" i="3"/>
  <c r="K21" i="3"/>
  <c r="J21" i="3"/>
  <c r="G21" i="3"/>
  <c r="F21" i="3"/>
  <c r="H21" i="3" s="1"/>
  <c r="C21" i="3"/>
  <c r="B21" i="3"/>
  <c r="Q20" i="3"/>
  <c r="Y20" i="3" s="1"/>
  <c r="AA20" i="3" s="1"/>
  <c r="P20" i="3"/>
  <c r="X20" i="3" s="1"/>
  <c r="O20" i="3"/>
  <c r="P21" i="3" s="1"/>
  <c r="N20" i="3"/>
  <c r="M20" i="3"/>
  <c r="L20" i="3"/>
  <c r="K20" i="3"/>
  <c r="L21" i="3" s="1"/>
  <c r="J20" i="3"/>
  <c r="I20" i="3"/>
  <c r="H20" i="3"/>
  <c r="G20" i="3"/>
  <c r="F20" i="3"/>
  <c r="E20" i="3"/>
  <c r="D20" i="3"/>
  <c r="C20" i="3"/>
  <c r="AE20" i="3" s="1"/>
  <c r="B20" i="3"/>
  <c r="D21" i="3" s="1"/>
  <c r="T19" i="3"/>
  <c r="K19" i="3"/>
  <c r="L19" i="3" s="1"/>
  <c r="J19" i="3"/>
  <c r="G19" i="3"/>
  <c r="F19" i="3"/>
  <c r="X18" i="3" s="1"/>
  <c r="C19" i="3"/>
  <c r="B19" i="3"/>
  <c r="Y18" i="3"/>
  <c r="M18" i="3"/>
  <c r="L18" i="3"/>
  <c r="K18" i="3"/>
  <c r="J18" i="3"/>
  <c r="I18" i="3"/>
  <c r="H18" i="3"/>
  <c r="G18" i="3"/>
  <c r="F18" i="3"/>
  <c r="H19" i="3" s="1"/>
  <c r="E18" i="3"/>
  <c r="D18" i="3"/>
  <c r="C18" i="3"/>
  <c r="B18" i="3"/>
  <c r="D19" i="3" s="1"/>
  <c r="V18" i="3" s="1"/>
  <c r="T17" i="3"/>
  <c r="K17" i="3"/>
  <c r="J17" i="3"/>
  <c r="G17" i="3"/>
  <c r="H17" i="3" s="1"/>
  <c r="V16" i="3" s="1"/>
  <c r="W16" i="3" s="1"/>
  <c r="F17" i="3"/>
  <c r="C17" i="3"/>
  <c r="B17" i="3"/>
  <c r="AE16" i="3" s="1"/>
  <c r="M16" i="3"/>
  <c r="Y16" i="3" s="1"/>
  <c r="AA16" i="3" s="1"/>
  <c r="L16" i="3"/>
  <c r="L17" i="3" s="1"/>
  <c r="K16" i="3"/>
  <c r="J16" i="3"/>
  <c r="I16" i="3"/>
  <c r="H16" i="3"/>
  <c r="G16" i="3"/>
  <c r="F16" i="3"/>
  <c r="E16" i="3"/>
  <c r="D16" i="3"/>
  <c r="AD16" i="3" s="1"/>
  <c r="C16" i="3"/>
  <c r="B16" i="3"/>
  <c r="D17" i="3" s="1"/>
  <c r="T15" i="3"/>
  <c r="P15" i="3"/>
  <c r="G15" i="3"/>
  <c r="F15" i="3"/>
  <c r="C15" i="3"/>
  <c r="B15" i="3"/>
  <c r="X14" i="3"/>
  <c r="I14" i="3"/>
  <c r="H14" i="3"/>
  <c r="G14" i="3"/>
  <c r="Y14" i="3" s="1"/>
  <c r="F14" i="3"/>
  <c r="H15" i="3" s="1"/>
  <c r="E14" i="3"/>
  <c r="D14" i="3"/>
  <c r="C14" i="3"/>
  <c r="D15" i="3" s="1"/>
  <c r="B14" i="3"/>
  <c r="T13" i="3"/>
  <c r="P13" i="3"/>
  <c r="G13" i="3"/>
  <c r="F13" i="3"/>
  <c r="C13" i="3"/>
  <c r="B13" i="3"/>
  <c r="I12" i="3"/>
  <c r="H13" i="3" s="1"/>
  <c r="H12" i="3"/>
  <c r="X12" i="3" s="1"/>
  <c r="Z12" i="3" s="1"/>
  <c r="G12" i="3"/>
  <c r="F12" i="3"/>
  <c r="E12" i="3"/>
  <c r="AE12" i="3" s="1"/>
  <c r="D12" i="3"/>
  <c r="C12" i="3"/>
  <c r="B12" i="3"/>
  <c r="AD12" i="3" s="1"/>
  <c r="AF12" i="3" s="1"/>
  <c r="T11" i="3"/>
  <c r="P11" i="3"/>
  <c r="L11" i="3"/>
  <c r="C11" i="3"/>
  <c r="B11" i="3"/>
  <c r="E10" i="3"/>
  <c r="D10" i="3"/>
  <c r="C10" i="3"/>
  <c r="Y10" i="3" s="1"/>
  <c r="B10" i="3"/>
  <c r="D11" i="3" s="1"/>
  <c r="V10" i="3" s="1"/>
  <c r="T9" i="3"/>
  <c r="P9" i="3"/>
  <c r="L9" i="3"/>
  <c r="C9" i="3"/>
  <c r="B9" i="3"/>
  <c r="E8" i="3"/>
  <c r="Y8" i="3" s="1"/>
  <c r="D8" i="3"/>
  <c r="X8" i="3" s="1"/>
  <c r="C8" i="3"/>
  <c r="B8" i="3"/>
  <c r="AE8" i="3" s="1"/>
  <c r="T7" i="3"/>
  <c r="P7" i="3"/>
  <c r="L7" i="3"/>
  <c r="H7" i="3"/>
  <c r="V6" i="3" s="1"/>
  <c r="Y6" i="3"/>
  <c r="X6" i="3"/>
  <c r="T5" i="3"/>
  <c r="V4" i="3" s="1"/>
  <c r="W4" i="3" s="1"/>
  <c r="P5" i="3"/>
  <c r="L5" i="3"/>
  <c r="H5" i="3"/>
  <c r="AE4" i="3"/>
  <c r="AD4" i="3"/>
  <c r="AF4" i="3" s="1"/>
  <c r="AA4" i="3"/>
  <c r="Y4" i="3"/>
  <c r="X4" i="3"/>
  <c r="Z4" i="3" s="1"/>
  <c r="AG4" i="3" s="1"/>
  <c r="O23" i="1"/>
  <c r="N23" i="1"/>
  <c r="K23" i="1"/>
  <c r="J23" i="1"/>
  <c r="G23" i="1"/>
  <c r="F23" i="1"/>
  <c r="C23" i="1"/>
  <c r="B23" i="1"/>
  <c r="Q22" i="1"/>
  <c r="P22" i="1"/>
  <c r="O22" i="1"/>
  <c r="N22" i="1"/>
  <c r="M22" i="1"/>
  <c r="L22" i="1"/>
  <c r="K22" i="1"/>
  <c r="Y22" i="1" s="1"/>
  <c r="J22" i="1"/>
  <c r="I22" i="1"/>
  <c r="H22" i="1"/>
  <c r="G22" i="1"/>
  <c r="F22" i="1"/>
  <c r="E22" i="1"/>
  <c r="D22" i="1"/>
  <c r="C22" i="1"/>
  <c r="B22" i="1"/>
  <c r="O21" i="1"/>
  <c r="N21" i="1"/>
  <c r="K21" i="1"/>
  <c r="J21" i="1"/>
  <c r="G21" i="1"/>
  <c r="F21" i="1"/>
  <c r="C21" i="1"/>
  <c r="B21" i="1"/>
  <c r="Q20" i="1"/>
  <c r="P20" i="1"/>
  <c r="X20" i="1" s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T19" i="1"/>
  <c r="K19" i="1"/>
  <c r="J19" i="1"/>
  <c r="G19" i="1"/>
  <c r="F19" i="1"/>
  <c r="X18" i="1" s="1"/>
  <c r="C19" i="1"/>
  <c r="B19" i="1"/>
  <c r="M18" i="1"/>
  <c r="L18" i="1"/>
  <c r="K18" i="1"/>
  <c r="J18" i="1"/>
  <c r="L19" i="1" s="1"/>
  <c r="I18" i="1"/>
  <c r="H18" i="1"/>
  <c r="G18" i="1"/>
  <c r="F18" i="1"/>
  <c r="E18" i="1"/>
  <c r="D18" i="1"/>
  <c r="C18" i="1"/>
  <c r="D19" i="1" s="1"/>
  <c r="B18" i="1"/>
  <c r="T17" i="1"/>
  <c r="K17" i="1"/>
  <c r="J17" i="1"/>
  <c r="G17" i="1"/>
  <c r="F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D17" i="1" s="1"/>
  <c r="T15" i="1"/>
  <c r="P15" i="1"/>
  <c r="G15" i="1"/>
  <c r="F15" i="1"/>
  <c r="C15" i="1"/>
  <c r="B15" i="1"/>
  <c r="I14" i="1"/>
  <c r="H14" i="1"/>
  <c r="G14" i="1"/>
  <c r="F14" i="1"/>
  <c r="E14" i="1"/>
  <c r="D14" i="1"/>
  <c r="C14" i="1"/>
  <c r="B14" i="1"/>
  <c r="T13" i="1"/>
  <c r="P13" i="1"/>
  <c r="G13" i="1"/>
  <c r="H13" i="1" s="1"/>
  <c r="F13" i="1"/>
  <c r="C13" i="1"/>
  <c r="B13" i="1"/>
  <c r="I12" i="1"/>
  <c r="H12" i="1"/>
  <c r="G12" i="1"/>
  <c r="F12" i="1"/>
  <c r="E12" i="1"/>
  <c r="D12" i="1"/>
  <c r="C12" i="1"/>
  <c r="B12" i="1"/>
  <c r="T11" i="1"/>
  <c r="P11" i="1"/>
  <c r="L11" i="1"/>
  <c r="C11" i="1"/>
  <c r="B11" i="1"/>
  <c r="E10" i="1"/>
  <c r="Y10" i="1" s="1"/>
  <c r="D10" i="1"/>
  <c r="C10" i="1"/>
  <c r="B10" i="1"/>
  <c r="D11" i="1" s="1"/>
  <c r="T9" i="1"/>
  <c r="P9" i="1"/>
  <c r="L9" i="1"/>
  <c r="C9" i="1"/>
  <c r="B9" i="1"/>
  <c r="E8" i="1"/>
  <c r="D8" i="1"/>
  <c r="X8" i="1" s="1"/>
  <c r="C8" i="1"/>
  <c r="B8" i="1"/>
  <c r="T7" i="1"/>
  <c r="P7" i="1"/>
  <c r="L7" i="1"/>
  <c r="H7" i="1"/>
  <c r="Y6" i="1"/>
  <c r="X6" i="1"/>
  <c r="T5" i="1"/>
  <c r="P5" i="1"/>
  <c r="L5" i="1"/>
  <c r="H5" i="1"/>
  <c r="AE4" i="1"/>
  <c r="AD4" i="1"/>
  <c r="Y4" i="1"/>
  <c r="X4" i="1"/>
  <c r="Z4" i="1" s="1"/>
  <c r="V10" i="9" l="1"/>
  <c r="V22" i="9"/>
  <c r="V16" i="9"/>
  <c r="W16" i="9" s="1"/>
  <c r="V8" i="9"/>
  <c r="AA16" i="9"/>
  <c r="AA20" i="9"/>
  <c r="AG20" i="9" s="1"/>
  <c r="X8" i="9"/>
  <c r="Z8" i="9" s="1"/>
  <c r="AG8" i="9" s="1"/>
  <c r="D17" i="9"/>
  <c r="AD12" i="9"/>
  <c r="AF12" i="9" s="1"/>
  <c r="H15" i="9"/>
  <c r="V14" i="9" s="1"/>
  <c r="W12" i="9" s="1"/>
  <c r="X18" i="9"/>
  <c r="D21" i="9"/>
  <c r="V20" i="9" s="1"/>
  <c r="W20" i="9" s="1"/>
  <c r="Y22" i="9"/>
  <c r="X16" i="9"/>
  <c r="Z16" i="9" s="1"/>
  <c r="AG16" i="9" s="1"/>
  <c r="AD16" i="9"/>
  <c r="AF16" i="9" s="1"/>
  <c r="W12" i="8"/>
  <c r="V18" i="8"/>
  <c r="AA16" i="8"/>
  <c r="AG16" i="8" s="1"/>
  <c r="AF8" i="8"/>
  <c r="V10" i="8"/>
  <c r="AF12" i="8"/>
  <c r="AG12" i="8"/>
  <c r="V16" i="8"/>
  <c r="W16" i="8" s="1"/>
  <c r="Y8" i="8"/>
  <c r="AA8" i="8" s="1"/>
  <c r="H15" i="8"/>
  <c r="V14" i="8" s="1"/>
  <c r="D21" i="8"/>
  <c r="V20" i="8" s="1"/>
  <c r="W20" i="8" s="1"/>
  <c r="P23" i="8"/>
  <c r="V22" i="8" s="1"/>
  <c r="D9" i="8"/>
  <c r="V8" i="8" s="1"/>
  <c r="W8" i="8" s="1"/>
  <c r="AD16" i="8"/>
  <c r="AF16" i="8" s="1"/>
  <c r="X10" i="8"/>
  <c r="Z8" i="8" s="1"/>
  <c r="AG8" i="8" s="1"/>
  <c r="AD20" i="8"/>
  <c r="AF20" i="8" s="1"/>
  <c r="V22" i="4"/>
  <c r="AA8" i="4"/>
  <c r="V20" i="4"/>
  <c r="W20" i="4" s="1"/>
  <c r="W4" i="4"/>
  <c r="V12" i="4"/>
  <c r="W12" i="4" s="1"/>
  <c r="V14" i="4"/>
  <c r="AF16" i="4"/>
  <c r="D9" i="4"/>
  <c r="V8" i="4" s="1"/>
  <c r="W8" i="4" s="1"/>
  <c r="Y12" i="4"/>
  <c r="AA12" i="4" s="1"/>
  <c r="AG12" i="4" s="1"/>
  <c r="X16" i="4"/>
  <c r="Z16" i="4" s="1"/>
  <c r="AG16" i="4" s="1"/>
  <c r="X10" i="4"/>
  <c r="Z8" i="4" s="1"/>
  <c r="AG8" i="4" s="1"/>
  <c r="D13" i="4"/>
  <c r="AD20" i="4"/>
  <c r="AF20" i="4" s="1"/>
  <c r="AD8" i="4"/>
  <c r="AF8" i="4" s="1"/>
  <c r="X22" i="4"/>
  <c r="Z20" i="4" s="1"/>
  <c r="AG20" i="4" s="1"/>
  <c r="V22" i="2"/>
  <c r="AA8" i="2"/>
  <c r="V20" i="2"/>
  <c r="W20" i="2" s="1"/>
  <c r="W4" i="2"/>
  <c r="V12" i="2"/>
  <c r="W12" i="2" s="1"/>
  <c r="V14" i="2"/>
  <c r="AF16" i="2"/>
  <c r="D9" i="2"/>
  <c r="V8" i="2" s="1"/>
  <c r="W8" i="2" s="1"/>
  <c r="Y12" i="2"/>
  <c r="AA12" i="2" s="1"/>
  <c r="AG12" i="2" s="1"/>
  <c r="X16" i="2"/>
  <c r="Z16" i="2" s="1"/>
  <c r="AG16" i="2" s="1"/>
  <c r="X10" i="2"/>
  <c r="Z8" i="2" s="1"/>
  <c r="AG8" i="2" s="1"/>
  <c r="D13" i="2"/>
  <c r="AD20" i="2"/>
  <c r="AF20" i="2" s="1"/>
  <c r="AD8" i="2"/>
  <c r="AF8" i="2" s="1"/>
  <c r="X22" i="2"/>
  <c r="Z20" i="2" s="1"/>
  <c r="AG20" i="2" s="1"/>
  <c r="V20" i="3"/>
  <c r="Z20" i="3"/>
  <c r="AG20" i="3" s="1"/>
  <c r="Z8" i="3"/>
  <c r="AG8" i="3" s="1"/>
  <c r="V22" i="3"/>
  <c r="AA8" i="3"/>
  <c r="V12" i="3"/>
  <c r="V14" i="3"/>
  <c r="AF16" i="3"/>
  <c r="D9" i="3"/>
  <c r="V8" i="3" s="1"/>
  <c r="W8" i="3" s="1"/>
  <c r="Y12" i="3"/>
  <c r="AA12" i="3" s="1"/>
  <c r="AG12" i="3" s="1"/>
  <c r="X16" i="3"/>
  <c r="Z16" i="3" s="1"/>
  <c r="AG16" i="3" s="1"/>
  <c r="X10" i="3"/>
  <c r="D13" i="3"/>
  <c r="AD20" i="3"/>
  <c r="AF20" i="3" s="1"/>
  <c r="AD8" i="3"/>
  <c r="AF8" i="3" s="1"/>
  <c r="X22" i="3"/>
  <c r="V4" i="1"/>
  <c r="X22" i="1"/>
  <c r="Z20" i="1" s="1"/>
  <c r="AG20" i="1" s="1"/>
  <c r="L23" i="1"/>
  <c r="Y20" i="1"/>
  <c r="AA20" i="1" s="1"/>
  <c r="AF4" i="1"/>
  <c r="AE20" i="1"/>
  <c r="H21" i="1"/>
  <c r="L21" i="1"/>
  <c r="P21" i="1"/>
  <c r="D23" i="1"/>
  <c r="H23" i="1"/>
  <c r="Y18" i="1"/>
  <c r="L17" i="1"/>
  <c r="H17" i="1"/>
  <c r="H19" i="1"/>
  <c r="Y14" i="1"/>
  <c r="V6" i="1"/>
  <c r="W4" i="1" s="1"/>
  <c r="D15" i="1"/>
  <c r="X14" i="1"/>
  <c r="Y12" i="1"/>
  <c r="D13" i="1"/>
  <c r="V12" i="1" s="1"/>
  <c r="AE12" i="1"/>
  <c r="AE16" i="1"/>
  <c r="Y16" i="1"/>
  <c r="AA16" i="1" s="1"/>
  <c r="AD12" i="1"/>
  <c r="X12" i="1"/>
  <c r="X16" i="1"/>
  <c r="Z16" i="1" s="1"/>
  <c r="AG16" i="1" s="1"/>
  <c r="AA4" i="1"/>
  <c r="AG4" i="1" s="1"/>
  <c r="AE8" i="1"/>
  <c r="AD8" i="1"/>
  <c r="AF8" i="1" s="1"/>
  <c r="V18" i="1"/>
  <c r="V10" i="1"/>
  <c r="V16" i="1"/>
  <c r="AD20" i="1"/>
  <c r="AF20" i="1" s="1"/>
  <c r="Y8" i="1"/>
  <c r="AA8" i="1" s="1"/>
  <c r="H15" i="1"/>
  <c r="D21" i="1"/>
  <c r="P23" i="1"/>
  <c r="D9" i="1"/>
  <c r="V8" i="1" s="1"/>
  <c r="W8" i="1" s="1"/>
  <c r="AD16" i="1"/>
  <c r="X10" i="1"/>
  <c r="Z8" i="1" s="1"/>
  <c r="O23" i="39"/>
  <c r="N23" i="39"/>
  <c r="K23" i="39"/>
  <c r="J23" i="39"/>
  <c r="G23" i="39"/>
  <c r="F23" i="39"/>
  <c r="C23" i="39"/>
  <c r="B23" i="39"/>
  <c r="Q22" i="39"/>
  <c r="P22" i="39"/>
  <c r="O22" i="39"/>
  <c r="N22" i="39"/>
  <c r="P23" i="39" s="1"/>
  <c r="M22" i="39"/>
  <c r="L22" i="39"/>
  <c r="K22" i="39"/>
  <c r="J22" i="39"/>
  <c r="I22" i="39"/>
  <c r="H22" i="39"/>
  <c r="G22" i="39"/>
  <c r="F22" i="39"/>
  <c r="H23" i="39" s="1"/>
  <c r="E22" i="39"/>
  <c r="D22" i="39"/>
  <c r="C22" i="39"/>
  <c r="B22" i="39"/>
  <c r="D23" i="39" s="1"/>
  <c r="O21" i="39"/>
  <c r="N21" i="39"/>
  <c r="K21" i="39"/>
  <c r="J21" i="39"/>
  <c r="G21" i="39"/>
  <c r="F21" i="39"/>
  <c r="C21" i="39"/>
  <c r="B21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B20" i="39"/>
  <c r="T19" i="39"/>
  <c r="K19" i="39"/>
  <c r="J19" i="39"/>
  <c r="G19" i="39"/>
  <c r="F19" i="39"/>
  <c r="C19" i="39"/>
  <c r="B19" i="39"/>
  <c r="Y18" i="39"/>
  <c r="M18" i="39"/>
  <c r="L18" i="39"/>
  <c r="K18" i="39"/>
  <c r="J18" i="39"/>
  <c r="I18" i="39"/>
  <c r="H18" i="39"/>
  <c r="G18" i="39"/>
  <c r="F18" i="39"/>
  <c r="H19" i="39" s="1"/>
  <c r="E18" i="39"/>
  <c r="D18" i="39"/>
  <c r="C18" i="39"/>
  <c r="B18" i="39"/>
  <c r="D19" i="39" s="1"/>
  <c r="T17" i="39"/>
  <c r="K17" i="39"/>
  <c r="J17" i="39"/>
  <c r="G17" i="39"/>
  <c r="F17" i="39"/>
  <c r="C17" i="39"/>
  <c r="B17" i="39"/>
  <c r="M16" i="39"/>
  <c r="L16" i="39"/>
  <c r="K16" i="39"/>
  <c r="J16" i="39"/>
  <c r="I16" i="39"/>
  <c r="H16" i="39"/>
  <c r="G16" i="39"/>
  <c r="F16" i="39"/>
  <c r="E16" i="39"/>
  <c r="D16" i="39"/>
  <c r="C16" i="39"/>
  <c r="B16" i="39"/>
  <c r="T15" i="39"/>
  <c r="P15" i="39"/>
  <c r="G15" i="39"/>
  <c r="F15" i="39"/>
  <c r="C15" i="39"/>
  <c r="B15" i="39"/>
  <c r="I14" i="39"/>
  <c r="H14" i="39"/>
  <c r="G14" i="39"/>
  <c r="F14" i="39"/>
  <c r="E14" i="39"/>
  <c r="D14" i="39"/>
  <c r="C14" i="39"/>
  <c r="B14" i="39"/>
  <c r="T13" i="39"/>
  <c r="P13" i="39"/>
  <c r="G13" i="39"/>
  <c r="F13" i="39"/>
  <c r="C13" i="39"/>
  <c r="B13" i="39"/>
  <c r="I12" i="39"/>
  <c r="H12" i="39"/>
  <c r="G12" i="39"/>
  <c r="F12" i="39"/>
  <c r="E12" i="39"/>
  <c r="D12" i="39"/>
  <c r="C12" i="39"/>
  <c r="B12" i="39"/>
  <c r="T11" i="39"/>
  <c r="P11" i="39"/>
  <c r="L11" i="39"/>
  <c r="C11" i="39"/>
  <c r="B11" i="39"/>
  <c r="E10" i="39"/>
  <c r="D10" i="39"/>
  <c r="C10" i="39"/>
  <c r="Y10" i="39" s="1"/>
  <c r="B10" i="39"/>
  <c r="T9" i="39"/>
  <c r="P9" i="39"/>
  <c r="L9" i="39"/>
  <c r="C9" i="39"/>
  <c r="B9" i="39"/>
  <c r="E8" i="39"/>
  <c r="D8" i="39"/>
  <c r="C8" i="39"/>
  <c r="B8" i="39"/>
  <c r="T7" i="39"/>
  <c r="P7" i="39"/>
  <c r="L7" i="39"/>
  <c r="H7" i="39"/>
  <c r="Y6" i="39"/>
  <c r="X6" i="39"/>
  <c r="T5" i="39"/>
  <c r="P5" i="39"/>
  <c r="L5" i="39"/>
  <c r="H5" i="39"/>
  <c r="AE4" i="39"/>
  <c r="AD4" i="39"/>
  <c r="Y4" i="39"/>
  <c r="AA4" i="39" s="1"/>
  <c r="X4" i="39"/>
  <c r="Z4" i="39" s="1"/>
  <c r="O23" i="16"/>
  <c r="N23" i="16"/>
  <c r="K23" i="16"/>
  <c r="J23" i="16"/>
  <c r="G23" i="16"/>
  <c r="F23" i="16"/>
  <c r="C23" i="16"/>
  <c r="B23" i="16"/>
  <c r="Q22" i="16"/>
  <c r="P22" i="16"/>
  <c r="O22" i="16"/>
  <c r="N22" i="16"/>
  <c r="P23" i="16" s="1"/>
  <c r="M22" i="16"/>
  <c r="L22" i="16"/>
  <c r="K22" i="16"/>
  <c r="J22" i="16"/>
  <c r="I22" i="16"/>
  <c r="H22" i="16"/>
  <c r="G22" i="16"/>
  <c r="F22" i="16"/>
  <c r="H23" i="16" s="1"/>
  <c r="E22" i="16"/>
  <c r="D22" i="16"/>
  <c r="C22" i="16"/>
  <c r="B22" i="16"/>
  <c r="D23" i="16" s="1"/>
  <c r="O21" i="16"/>
  <c r="N21" i="16"/>
  <c r="K21" i="16"/>
  <c r="J21" i="16"/>
  <c r="G21" i="16"/>
  <c r="F21" i="16"/>
  <c r="C21" i="16"/>
  <c r="B21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D21" i="16" s="1"/>
  <c r="T19" i="16"/>
  <c r="K19" i="16"/>
  <c r="J19" i="16"/>
  <c r="G19" i="16"/>
  <c r="F19" i="16"/>
  <c r="C19" i="16"/>
  <c r="B19" i="16"/>
  <c r="Y18" i="16"/>
  <c r="M18" i="16"/>
  <c r="L18" i="16"/>
  <c r="K18" i="16"/>
  <c r="J18" i="16"/>
  <c r="I18" i="16"/>
  <c r="H18" i="16"/>
  <c r="G18" i="16"/>
  <c r="F18" i="16"/>
  <c r="H19" i="16" s="1"/>
  <c r="E18" i="16"/>
  <c r="D18" i="16"/>
  <c r="C18" i="16"/>
  <c r="B18" i="16"/>
  <c r="D19" i="16" s="1"/>
  <c r="T17" i="16"/>
  <c r="K17" i="16"/>
  <c r="J17" i="16"/>
  <c r="G17" i="16"/>
  <c r="F17" i="16"/>
  <c r="C17" i="16"/>
  <c r="B17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T15" i="16"/>
  <c r="P15" i="16"/>
  <c r="G15" i="16"/>
  <c r="F15" i="16"/>
  <c r="C15" i="16"/>
  <c r="B15" i="16"/>
  <c r="I14" i="16"/>
  <c r="H14" i="16"/>
  <c r="G14" i="16"/>
  <c r="F14" i="16"/>
  <c r="E14" i="16"/>
  <c r="D14" i="16"/>
  <c r="C14" i="16"/>
  <c r="B14" i="16"/>
  <c r="T13" i="16"/>
  <c r="P13" i="16"/>
  <c r="G13" i="16"/>
  <c r="F13" i="16"/>
  <c r="C13" i="16"/>
  <c r="B13" i="16"/>
  <c r="I12" i="16"/>
  <c r="H12" i="16"/>
  <c r="G12" i="16"/>
  <c r="F12" i="16"/>
  <c r="E12" i="16"/>
  <c r="D12" i="16"/>
  <c r="C12" i="16"/>
  <c r="B12" i="16"/>
  <c r="T11" i="16"/>
  <c r="P11" i="16"/>
  <c r="L11" i="16"/>
  <c r="C11" i="16"/>
  <c r="B11" i="16"/>
  <c r="E10" i="16"/>
  <c r="D10" i="16"/>
  <c r="C10" i="16"/>
  <c r="Y10" i="16" s="1"/>
  <c r="B10" i="16"/>
  <c r="T9" i="16"/>
  <c r="P9" i="16"/>
  <c r="L9" i="16"/>
  <c r="C9" i="16"/>
  <c r="B9" i="16"/>
  <c r="E8" i="16"/>
  <c r="D8" i="16"/>
  <c r="C8" i="16"/>
  <c r="B8" i="16"/>
  <c r="T7" i="16"/>
  <c r="P7" i="16"/>
  <c r="L7" i="16"/>
  <c r="H7" i="16"/>
  <c r="Y6" i="16"/>
  <c r="X6" i="16"/>
  <c r="T5" i="16"/>
  <c r="P5" i="16"/>
  <c r="L5" i="16"/>
  <c r="H5" i="16"/>
  <c r="AE4" i="16"/>
  <c r="AD4" i="16"/>
  <c r="Y4" i="16"/>
  <c r="AA4" i="16" s="1"/>
  <c r="X4" i="16"/>
  <c r="Z4" i="16" s="1"/>
  <c r="O23" i="18"/>
  <c r="N23" i="18"/>
  <c r="K23" i="18"/>
  <c r="J23" i="18"/>
  <c r="G23" i="18"/>
  <c r="F23" i="18"/>
  <c r="C23" i="18"/>
  <c r="B23" i="18"/>
  <c r="Q22" i="18"/>
  <c r="P22" i="18"/>
  <c r="O22" i="18"/>
  <c r="N22" i="18"/>
  <c r="M22" i="18"/>
  <c r="L22" i="18"/>
  <c r="K22" i="18"/>
  <c r="L23" i="18" s="1"/>
  <c r="J22" i="18"/>
  <c r="I22" i="18"/>
  <c r="H22" i="18"/>
  <c r="G22" i="18"/>
  <c r="F22" i="18"/>
  <c r="E22" i="18"/>
  <c r="D22" i="18"/>
  <c r="C22" i="18"/>
  <c r="B22" i="18"/>
  <c r="O21" i="18"/>
  <c r="N21" i="18"/>
  <c r="K21" i="18"/>
  <c r="J21" i="18"/>
  <c r="G21" i="18"/>
  <c r="F21" i="18"/>
  <c r="C21" i="18"/>
  <c r="B21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T19" i="18"/>
  <c r="K19" i="18"/>
  <c r="J19" i="18"/>
  <c r="G19" i="18"/>
  <c r="F19" i="18"/>
  <c r="C19" i="18"/>
  <c r="B19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T17" i="18"/>
  <c r="K17" i="18"/>
  <c r="J17" i="18"/>
  <c r="G17" i="18"/>
  <c r="F17" i="18"/>
  <c r="C17" i="18"/>
  <c r="B17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T15" i="18"/>
  <c r="P15" i="18"/>
  <c r="G15" i="18"/>
  <c r="F15" i="18"/>
  <c r="C15" i="18"/>
  <c r="B15" i="18"/>
  <c r="I14" i="18"/>
  <c r="H14" i="18"/>
  <c r="G14" i="18"/>
  <c r="F14" i="18"/>
  <c r="H15" i="18" s="1"/>
  <c r="E14" i="18"/>
  <c r="D14" i="18"/>
  <c r="C14" i="18"/>
  <c r="B14" i="18"/>
  <c r="X14" i="18" s="1"/>
  <c r="T13" i="18"/>
  <c r="P13" i="18"/>
  <c r="G13" i="18"/>
  <c r="F13" i="18"/>
  <c r="C13" i="18"/>
  <c r="B13" i="18"/>
  <c r="I12" i="18"/>
  <c r="H12" i="18"/>
  <c r="G12" i="18"/>
  <c r="F12" i="18"/>
  <c r="E12" i="18"/>
  <c r="D12" i="18"/>
  <c r="C12" i="18"/>
  <c r="B12" i="18"/>
  <c r="T11" i="18"/>
  <c r="P11" i="18"/>
  <c r="L11" i="18"/>
  <c r="C11" i="18"/>
  <c r="B11" i="18"/>
  <c r="E10" i="18"/>
  <c r="D10" i="18"/>
  <c r="C10" i="18"/>
  <c r="B10" i="18"/>
  <c r="T9" i="18"/>
  <c r="P9" i="18"/>
  <c r="L9" i="18"/>
  <c r="C9" i="18"/>
  <c r="B9" i="18"/>
  <c r="E8" i="18"/>
  <c r="D8" i="18"/>
  <c r="C8" i="18"/>
  <c r="B8" i="18"/>
  <c r="AE8" i="18" s="1"/>
  <c r="T7" i="18"/>
  <c r="P7" i="18"/>
  <c r="L7" i="18"/>
  <c r="H7" i="18"/>
  <c r="Y6" i="18"/>
  <c r="X6" i="18"/>
  <c r="T5" i="18"/>
  <c r="P5" i="18"/>
  <c r="L5" i="18"/>
  <c r="AE4" i="18"/>
  <c r="AD4" i="18"/>
  <c r="Y4" i="18"/>
  <c r="AA4" i="18" s="1"/>
  <c r="X4" i="18"/>
  <c r="Z4" i="18" s="1"/>
  <c r="O23" i="15"/>
  <c r="N23" i="15"/>
  <c r="K23" i="15"/>
  <c r="L23" i="15" s="1"/>
  <c r="J23" i="15"/>
  <c r="G23" i="15"/>
  <c r="F23" i="15"/>
  <c r="C23" i="15"/>
  <c r="B23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O21" i="15"/>
  <c r="N21" i="15"/>
  <c r="K21" i="15"/>
  <c r="J21" i="15"/>
  <c r="G21" i="15"/>
  <c r="F21" i="15"/>
  <c r="C21" i="15"/>
  <c r="B21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T19" i="15"/>
  <c r="K19" i="15"/>
  <c r="J19" i="15"/>
  <c r="L19" i="15" s="1"/>
  <c r="G19" i="15"/>
  <c r="F19" i="15"/>
  <c r="C19" i="15"/>
  <c r="B19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T17" i="15"/>
  <c r="K17" i="15"/>
  <c r="J17" i="15"/>
  <c r="G17" i="15"/>
  <c r="F17" i="15"/>
  <c r="C17" i="15"/>
  <c r="B17" i="15"/>
  <c r="M16" i="15"/>
  <c r="L16" i="15"/>
  <c r="K16" i="15"/>
  <c r="L17" i="15" s="1"/>
  <c r="J16" i="15"/>
  <c r="I16" i="15"/>
  <c r="H16" i="15"/>
  <c r="G16" i="15"/>
  <c r="F16" i="15"/>
  <c r="E16" i="15"/>
  <c r="D16" i="15"/>
  <c r="C16" i="15"/>
  <c r="B16" i="15"/>
  <c r="T15" i="15"/>
  <c r="P15" i="15"/>
  <c r="G15" i="15"/>
  <c r="F15" i="15"/>
  <c r="C15" i="15"/>
  <c r="B15" i="15"/>
  <c r="I14" i="15"/>
  <c r="H14" i="15"/>
  <c r="G14" i="15"/>
  <c r="F14" i="15"/>
  <c r="E14" i="15"/>
  <c r="D14" i="15"/>
  <c r="C14" i="15"/>
  <c r="B14" i="15"/>
  <c r="T13" i="15"/>
  <c r="P13" i="15"/>
  <c r="G13" i="15"/>
  <c r="F13" i="15"/>
  <c r="C13" i="15"/>
  <c r="B13" i="15"/>
  <c r="I12" i="15"/>
  <c r="H12" i="15"/>
  <c r="G12" i="15"/>
  <c r="F12" i="15"/>
  <c r="E12" i="15"/>
  <c r="D12" i="15"/>
  <c r="C12" i="15"/>
  <c r="B12" i="15"/>
  <c r="T11" i="15"/>
  <c r="P11" i="15"/>
  <c r="L11" i="15"/>
  <c r="C11" i="15"/>
  <c r="B11" i="15"/>
  <c r="E10" i="15"/>
  <c r="D10" i="15"/>
  <c r="C10" i="15"/>
  <c r="B10" i="15"/>
  <c r="T9" i="15"/>
  <c r="P9" i="15"/>
  <c r="L9" i="15"/>
  <c r="C9" i="15"/>
  <c r="B9" i="15"/>
  <c r="E8" i="15"/>
  <c r="D8" i="15"/>
  <c r="C8" i="15"/>
  <c r="B8" i="15"/>
  <c r="T7" i="15"/>
  <c r="V6" i="15" s="1"/>
  <c r="P7" i="15"/>
  <c r="L7" i="15"/>
  <c r="H7" i="15"/>
  <c r="Y6" i="15"/>
  <c r="X6" i="15"/>
  <c r="T5" i="15"/>
  <c r="P5" i="15"/>
  <c r="L5" i="15"/>
  <c r="H5" i="15"/>
  <c r="AE4" i="15"/>
  <c r="AD4" i="15"/>
  <c r="Y4" i="15"/>
  <c r="X4" i="15"/>
  <c r="Z4" i="15" s="1"/>
  <c r="O23" i="14"/>
  <c r="N23" i="14"/>
  <c r="K23" i="14"/>
  <c r="J23" i="14"/>
  <c r="G23" i="14"/>
  <c r="F23" i="14"/>
  <c r="C23" i="14"/>
  <c r="B23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O21" i="14"/>
  <c r="N21" i="14"/>
  <c r="K21" i="14"/>
  <c r="J21" i="14"/>
  <c r="G21" i="14"/>
  <c r="F21" i="14"/>
  <c r="C21" i="14"/>
  <c r="B21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T19" i="14"/>
  <c r="K19" i="14"/>
  <c r="J19" i="14"/>
  <c r="G19" i="14"/>
  <c r="F19" i="14"/>
  <c r="C19" i="14"/>
  <c r="B19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T17" i="14"/>
  <c r="K17" i="14"/>
  <c r="J17" i="14"/>
  <c r="G17" i="14"/>
  <c r="F17" i="14"/>
  <c r="C17" i="14"/>
  <c r="B17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T15" i="14"/>
  <c r="P15" i="14"/>
  <c r="G15" i="14"/>
  <c r="F15" i="14"/>
  <c r="C15" i="14"/>
  <c r="B15" i="14"/>
  <c r="I14" i="14"/>
  <c r="H14" i="14"/>
  <c r="G14" i="14"/>
  <c r="F14" i="14"/>
  <c r="E14" i="14"/>
  <c r="D14" i="14"/>
  <c r="C14" i="14"/>
  <c r="B14" i="14"/>
  <c r="T13" i="14"/>
  <c r="P13" i="14"/>
  <c r="G13" i="14"/>
  <c r="F13" i="14"/>
  <c r="C13" i="14"/>
  <c r="B13" i="14"/>
  <c r="I12" i="14"/>
  <c r="H12" i="14"/>
  <c r="G12" i="14"/>
  <c r="F12" i="14"/>
  <c r="E12" i="14"/>
  <c r="D12" i="14"/>
  <c r="C12" i="14"/>
  <c r="AE12" i="14" s="1"/>
  <c r="B12" i="14"/>
  <c r="T11" i="14"/>
  <c r="P11" i="14"/>
  <c r="L11" i="14"/>
  <c r="C11" i="14"/>
  <c r="B11" i="14"/>
  <c r="E10" i="14"/>
  <c r="Y10" i="14" s="1"/>
  <c r="D10" i="14"/>
  <c r="X10" i="14" s="1"/>
  <c r="C10" i="14"/>
  <c r="B10" i="14"/>
  <c r="T9" i="14"/>
  <c r="P9" i="14"/>
  <c r="L9" i="14"/>
  <c r="C9" i="14"/>
  <c r="B9" i="14"/>
  <c r="E8" i="14"/>
  <c r="D8" i="14"/>
  <c r="C8" i="14"/>
  <c r="B8" i="14"/>
  <c r="T7" i="14"/>
  <c r="V6" i="14" s="1"/>
  <c r="P7" i="14"/>
  <c r="L7" i="14"/>
  <c r="H7" i="14"/>
  <c r="Y6" i="14"/>
  <c r="X6" i="14"/>
  <c r="T5" i="14"/>
  <c r="P5" i="14"/>
  <c r="L5" i="14"/>
  <c r="H5" i="14"/>
  <c r="AE4" i="14"/>
  <c r="AD4" i="14"/>
  <c r="Y4" i="14"/>
  <c r="AA4" i="14" s="1"/>
  <c r="X4" i="14"/>
  <c r="O23" i="13"/>
  <c r="N23" i="13"/>
  <c r="K23" i="13"/>
  <c r="J23" i="13"/>
  <c r="G23" i="13"/>
  <c r="F23" i="13"/>
  <c r="C23" i="13"/>
  <c r="B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O21" i="13"/>
  <c r="N21" i="13"/>
  <c r="K21" i="13"/>
  <c r="J21" i="13"/>
  <c r="G21" i="13"/>
  <c r="F21" i="13"/>
  <c r="C21" i="13"/>
  <c r="B21" i="13"/>
  <c r="Q20" i="13"/>
  <c r="P20" i="13"/>
  <c r="O20" i="13"/>
  <c r="N20" i="13"/>
  <c r="M20" i="13"/>
  <c r="L20" i="13"/>
  <c r="K20" i="13"/>
  <c r="L21" i="13" s="1"/>
  <c r="J20" i="13"/>
  <c r="I20" i="13"/>
  <c r="H20" i="13"/>
  <c r="G20" i="13"/>
  <c r="F20" i="13"/>
  <c r="E20" i="13"/>
  <c r="D20" i="13"/>
  <c r="C20" i="13"/>
  <c r="B20" i="13"/>
  <c r="T19" i="13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T17" i="13"/>
  <c r="K17" i="13"/>
  <c r="J17" i="13"/>
  <c r="G17" i="13"/>
  <c r="F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D17" i="13" s="1"/>
  <c r="T15" i="13"/>
  <c r="P15" i="13"/>
  <c r="G15" i="13"/>
  <c r="F15" i="13"/>
  <c r="C15" i="13"/>
  <c r="B15" i="13"/>
  <c r="I14" i="13"/>
  <c r="H14" i="13"/>
  <c r="G14" i="13"/>
  <c r="F14" i="13"/>
  <c r="E14" i="13"/>
  <c r="D14" i="13"/>
  <c r="C14" i="13"/>
  <c r="B14" i="13"/>
  <c r="T13" i="13"/>
  <c r="P13" i="13"/>
  <c r="G13" i="13"/>
  <c r="F13" i="13"/>
  <c r="C13" i="13"/>
  <c r="B13" i="13"/>
  <c r="I12" i="13"/>
  <c r="H12" i="13"/>
  <c r="G12" i="13"/>
  <c r="F12" i="13"/>
  <c r="E12" i="13"/>
  <c r="D12" i="13"/>
  <c r="C12" i="13"/>
  <c r="B12" i="13"/>
  <c r="T11" i="13"/>
  <c r="P11" i="13"/>
  <c r="L11" i="13"/>
  <c r="C11" i="13"/>
  <c r="B11" i="13"/>
  <c r="E10" i="13"/>
  <c r="D10" i="13"/>
  <c r="C10" i="13"/>
  <c r="B10" i="13"/>
  <c r="T9" i="13"/>
  <c r="P9" i="13"/>
  <c r="L9" i="13"/>
  <c r="C9" i="13"/>
  <c r="B9" i="13"/>
  <c r="E8" i="13"/>
  <c r="D8" i="13"/>
  <c r="C8" i="13"/>
  <c r="B8" i="13"/>
  <c r="T7" i="13"/>
  <c r="P7" i="13"/>
  <c r="L7" i="13"/>
  <c r="H7" i="13"/>
  <c r="Y6" i="13"/>
  <c r="X6" i="13"/>
  <c r="T5" i="13"/>
  <c r="P5" i="13"/>
  <c r="L5" i="13"/>
  <c r="H5" i="13"/>
  <c r="AE4" i="13"/>
  <c r="AD4" i="13"/>
  <c r="Y4" i="13"/>
  <c r="AA4" i="13" s="1"/>
  <c r="X4" i="13"/>
  <c r="Z4" i="13" s="1"/>
  <c r="W8" i="9" l="1"/>
  <c r="W12" i="3"/>
  <c r="W20" i="3"/>
  <c r="V22" i="1"/>
  <c r="V20" i="1"/>
  <c r="W20" i="1" s="1"/>
  <c r="AF16" i="1"/>
  <c r="Z12" i="1"/>
  <c r="V14" i="1"/>
  <c r="AA12" i="1"/>
  <c r="AF12" i="1"/>
  <c r="W12" i="1"/>
  <c r="AG8" i="1"/>
  <c r="W16" i="1"/>
  <c r="Y14" i="14"/>
  <c r="X14" i="39"/>
  <c r="AE8" i="13"/>
  <c r="H15" i="13"/>
  <c r="X14" i="13"/>
  <c r="AE16" i="15"/>
  <c r="X18" i="15"/>
  <c r="Y22" i="15"/>
  <c r="L17" i="14"/>
  <c r="Y18" i="14"/>
  <c r="X22" i="14"/>
  <c r="V4" i="15"/>
  <c r="W4" i="15" s="1"/>
  <c r="Y18" i="18"/>
  <c r="L19" i="18"/>
  <c r="X12" i="18"/>
  <c r="Z12" i="18" s="1"/>
  <c r="Y18" i="13"/>
  <c r="L19" i="13"/>
  <c r="D9" i="14"/>
  <c r="D19" i="15"/>
  <c r="Y18" i="15"/>
  <c r="X22" i="15"/>
  <c r="AD12" i="16"/>
  <c r="X14" i="16"/>
  <c r="D17" i="39"/>
  <c r="AE20" i="39"/>
  <c r="V6" i="13"/>
  <c r="D11" i="13"/>
  <c r="V10" i="13" s="1"/>
  <c r="D15" i="13"/>
  <c r="Y14" i="13"/>
  <c r="X18" i="13"/>
  <c r="L23" i="13"/>
  <c r="Y22" i="13"/>
  <c r="H23" i="13"/>
  <c r="V22" i="13" s="1"/>
  <c r="D11" i="14"/>
  <c r="X12" i="14"/>
  <c r="D15" i="14"/>
  <c r="X14" i="14"/>
  <c r="L21" i="14"/>
  <c r="H23" i="14"/>
  <c r="Y10" i="15"/>
  <c r="X12" i="15"/>
  <c r="Z12" i="15" s="1"/>
  <c r="D15" i="15"/>
  <c r="X14" i="15"/>
  <c r="V6" i="18"/>
  <c r="D11" i="18"/>
  <c r="V10" i="18" s="1"/>
  <c r="D15" i="18"/>
  <c r="Y14" i="18"/>
  <c r="X18" i="18"/>
  <c r="Y22" i="18"/>
  <c r="V6" i="16"/>
  <c r="X12" i="16"/>
  <c r="Z12" i="16" s="1"/>
  <c r="H15" i="16"/>
  <c r="L19" i="16"/>
  <c r="V18" i="16" s="1"/>
  <c r="V6" i="39"/>
  <c r="X12" i="39"/>
  <c r="Z12" i="39" s="1"/>
  <c r="H15" i="39"/>
  <c r="L19" i="39"/>
  <c r="V18" i="39" s="1"/>
  <c r="Y10" i="13"/>
  <c r="H17" i="13"/>
  <c r="D19" i="13"/>
  <c r="H19" i="13"/>
  <c r="D21" i="13"/>
  <c r="D23" i="13"/>
  <c r="P23" i="13"/>
  <c r="D19" i="14"/>
  <c r="V18" i="14" s="1"/>
  <c r="H19" i="14"/>
  <c r="L19" i="14"/>
  <c r="D23" i="14"/>
  <c r="P23" i="14"/>
  <c r="V22" i="14" s="1"/>
  <c r="L23" i="14"/>
  <c r="D11" i="15"/>
  <c r="Y14" i="15"/>
  <c r="H19" i="15"/>
  <c r="H21" i="15"/>
  <c r="L21" i="15"/>
  <c r="P21" i="15"/>
  <c r="D23" i="15"/>
  <c r="H23" i="15"/>
  <c r="Y10" i="18"/>
  <c r="D19" i="18"/>
  <c r="H19" i="18"/>
  <c r="V18" i="18" s="1"/>
  <c r="D21" i="18"/>
  <c r="H21" i="18"/>
  <c r="D23" i="18"/>
  <c r="H23" i="18"/>
  <c r="V22" i="18" s="1"/>
  <c r="P23" i="18"/>
  <c r="D11" i="16"/>
  <c r="V10" i="16" s="1"/>
  <c r="D15" i="16"/>
  <c r="Y14" i="16"/>
  <c r="X18" i="16"/>
  <c r="L23" i="16"/>
  <c r="Y22" i="16"/>
  <c r="D11" i="39"/>
  <c r="V10" i="39" s="1"/>
  <c r="D15" i="39"/>
  <c r="Y14" i="39"/>
  <c r="X18" i="39"/>
  <c r="L23" i="39"/>
  <c r="V22" i="39" s="1"/>
  <c r="Y22" i="39"/>
  <c r="P21" i="13"/>
  <c r="L17" i="13"/>
  <c r="H21" i="13"/>
  <c r="AD12" i="13"/>
  <c r="H13" i="13"/>
  <c r="AE20" i="13"/>
  <c r="X20" i="13"/>
  <c r="Y20" i="13"/>
  <c r="AD16" i="13"/>
  <c r="AE16" i="13"/>
  <c r="AF4" i="13"/>
  <c r="Y16" i="13"/>
  <c r="X12" i="13"/>
  <c r="Z12" i="13" s="1"/>
  <c r="AE12" i="13"/>
  <c r="AG4" i="13"/>
  <c r="X8" i="13"/>
  <c r="V4" i="13"/>
  <c r="W4" i="13" s="1"/>
  <c r="Y8" i="13"/>
  <c r="AA8" i="13" s="1"/>
  <c r="P21" i="14"/>
  <c r="H21" i="14"/>
  <c r="H17" i="14"/>
  <c r="AD20" i="14"/>
  <c r="X20" i="14"/>
  <c r="Z20" i="14" s="1"/>
  <c r="AE20" i="14"/>
  <c r="Y20" i="14"/>
  <c r="AE16" i="14"/>
  <c r="Y16" i="14"/>
  <c r="AA16" i="14" s="1"/>
  <c r="H13" i="14"/>
  <c r="D13" i="14"/>
  <c r="Y12" i="14"/>
  <c r="AD8" i="14"/>
  <c r="AE8" i="14"/>
  <c r="Z4" i="14"/>
  <c r="AG4" i="14" s="1"/>
  <c r="AF4" i="14"/>
  <c r="V4" i="14"/>
  <c r="W4" i="14" s="1"/>
  <c r="Y8" i="14"/>
  <c r="AA8" i="14" s="1"/>
  <c r="H17" i="15"/>
  <c r="H13" i="15"/>
  <c r="AE20" i="15"/>
  <c r="X20" i="15"/>
  <c r="Y20" i="15"/>
  <c r="AA20" i="15" s="1"/>
  <c r="X16" i="15"/>
  <c r="D17" i="15"/>
  <c r="V16" i="15" s="1"/>
  <c r="Y16" i="15"/>
  <c r="D13" i="15"/>
  <c r="AD12" i="15"/>
  <c r="AE12" i="15"/>
  <c r="Y12" i="15"/>
  <c r="AF4" i="15"/>
  <c r="X8" i="15"/>
  <c r="AA4" i="15"/>
  <c r="AG4" i="15" s="1"/>
  <c r="AD8" i="15"/>
  <c r="AE8" i="15"/>
  <c r="P21" i="39"/>
  <c r="L21" i="39"/>
  <c r="L17" i="39"/>
  <c r="H21" i="39"/>
  <c r="H17" i="39"/>
  <c r="V16" i="39" s="1"/>
  <c r="H13" i="39"/>
  <c r="X20" i="39"/>
  <c r="D21" i="39"/>
  <c r="Y20" i="39"/>
  <c r="AA20" i="39" s="1"/>
  <c r="AD16" i="39"/>
  <c r="Y16" i="39"/>
  <c r="AA16" i="39" s="1"/>
  <c r="AE16" i="39"/>
  <c r="AD12" i="39"/>
  <c r="AE12" i="39"/>
  <c r="X8" i="39"/>
  <c r="AG4" i="39"/>
  <c r="V4" i="39"/>
  <c r="W4" i="39" s="1"/>
  <c r="AF4" i="39"/>
  <c r="AE8" i="39"/>
  <c r="Y8" i="39"/>
  <c r="AA8" i="39" s="1"/>
  <c r="P21" i="16"/>
  <c r="L21" i="16"/>
  <c r="L17" i="16"/>
  <c r="H21" i="16"/>
  <c r="H17" i="16"/>
  <c r="H13" i="16"/>
  <c r="AE20" i="16"/>
  <c r="X20" i="16"/>
  <c r="Y20" i="16"/>
  <c r="AA20" i="16" s="1"/>
  <c r="D17" i="16"/>
  <c r="AD16" i="16"/>
  <c r="AE16" i="16"/>
  <c r="Y16" i="16"/>
  <c r="AA16" i="16" s="1"/>
  <c r="AE12" i="16"/>
  <c r="AF12" i="16" s="1"/>
  <c r="AG4" i="16"/>
  <c r="V4" i="16"/>
  <c r="W4" i="16" s="1"/>
  <c r="X8" i="16"/>
  <c r="Y8" i="16"/>
  <c r="AA8" i="16" s="1"/>
  <c r="AF4" i="16"/>
  <c r="AE8" i="16"/>
  <c r="P21" i="18"/>
  <c r="L21" i="18"/>
  <c r="L17" i="18"/>
  <c r="H17" i="18"/>
  <c r="H13" i="18"/>
  <c r="AD12" i="18"/>
  <c r="AF12" i="18" s="1"/>
  <c r="AD20" i="18"/>
  <c r="X20" i="18"/>
  <c r="Z20" i="18" s="1"/>
  <c r="Y20" i="18"/>
  <c r="D17" i="18"/>
  <c r="AD16" i="18"/>
  <c r="AE16" i="18"/>
  <c r="Y16" i="18"/>
  <c r="AA16" i="18" s="1"/>
  <c r="AE12" i="18"/>
  <c r="AG4" i="18"/>
  <c r="AF4" i="18"/>
  <c r="X8" i="18"/>
  <c r="V4" i="18"/>
  <c r="W4" i="18" s="1"/>
  <c r="Y8" i="18"/>
  <c r="V14" i="39"/>
  <c r="D9" i="39"/>
  <c r="V8" i="39" s="1"/>
  <c r="W8" i="39" s="1"/>
  <c r="Y12" i="39"/>
  <c r="X16" i="39"/>
  <c r="Z16" i="39" s="1"/>
  <c r="X10" i="39"/>
  <c r="D13" i="39"/>
  <c r="V12" i="39" s="1"/>
  <c r="W12" i="39" s="1"/>
  <c r="AD20" i="39"/>
  <c r="AD8" i="39"/>
  <c r="AF8" i="39" s="1"/>
  <c r="X22" i="39"/>
  <c r="Z20" i="39" s="1"/>
  <c r="AG20" i="39" s="1"/>
  <c r="V22" i="16"/>
  <c r="V14" i="16"/>
  <c r="D9" i="16"/>
  <c r="V8" i="16" s="1"/>
  <c r="W8" i="16" s="1"/>
  <c r="Y12" i="16"/>
  <c r="AA12" i="16" s="1"/>
  <c r="AG12" i="16" s="1"/>
  <c r="X16" i="16"/>
  <c r="Z16" i="16" s="1"/>
  <c r="X10" i="16"/>
  <c r="D13" i="16"/>
  <c r="AD20" i="16"/>
  <c r="AF20" i="16" s="1"/>
  <c r="AD8" i="16"/>
  <c r="X22" i="16"/>
  <c r="V14" i="18"/>
  <c r="D9" i="18"/>
  <c r="V8" i="18" s="1"/>
  <c r="W8" i="18" s="1"/>
  <c r="Y12" i="18"/>
  <c r="X10" i="18"/>
  <c r="D13" i="18"/>
  <c r="V12" i="18" s="1"/>
  <c r="AD8" i="18"/>
  <c r="AF8" i="18" s="1"/>
  <c r="AE20" i="18"/>
  <c r="X22" i="18"/>
  <c r="X16" i="18"/>
  <c r="Z16" i="18" s="1"/>
  <c r="V18" i="15"/>
  <c r="AA16" i="15"/>
  <c r="V10" i="15"/>
  <c r="Y8" i="15"/>
  <c r="AA8" i="15" s="1"/>
  <c r="H15" i="15"/>
  <c r="V14" i="15" s="1"/>
  <c r="D21" i="15"/>
  <c r="P23" i="15"/>
  <c r="D9" i="15"/>
  <c r="V8" i="15" s="1"/>
  <c r="AD16" i="15"/>
  <c r="AF16" i="15" s="1"/>
  <c r="X10" i="15"/>
  <c r="AD20" i="15"/>
  <c r="V8" i="14"/>
  <c r="W8" i="14" s="1"/>
  <c r="V10" i="14"/>
  <c r="X8" i="14"/>
  <c r="Z8" i="14" s="1"/>
  <c r="D17" i="14"/>
  <c r="V16" i="14" s="1"/>
  <c r="AD12" i="14"/>
  <c r="AF12" i="14" s="1"/>
  <c r="H15" i="14"/>
  <c r="V14" i="14" s="1"/>
  <c r="X18" i="14"/>
  <c r="D21" i="14"/>
  <c r="Y22" i="14"/>
  <c r="AA20" i="14" s="1"/>
  <c r="AG20" i="14" s="1"/>
  <c r="X16" i="14"/>
  <c r="AD16" i="14"/>
  <c r="V14" i="13"/>
  <c r="Y12" i="13"/>
  <c r="X10" i="13"/>
  <c r="Z8" i="13" s="1"/>
  <c r="D13" i="13"/>
  <c r="AD20" i="13"/>
  <c r="X22" i="13"/>
  <c r="D9" i="13"/>
  <c r="V8" i="13" s="1"/>
  <c r="W8" i="13" s="1"/>
  <c r="X16" i="13"/>
  <c r="Z16" i="13" s="1"/>
  <c r="AD8" i="13"/>
  <c r="AF8" i="13" s="1"/>
  <c r="O23" i="12"/>
  <c r="N23" i="12"/>
  <c r="K23" i="12"/>
  <c r="J23" i="12"/>
  <c r="G23" i="12"/>
  <c r="F23" i="12"/>
  <c r="C23" i="12"/>
  <c r="B23" i="12"/>
  <c r="Q22" i="12"/>
  <c r="P22" i="12"/>
  <c r="O22" i="12"/>
  <c r="N22" i="12"/>
  <c r="P23" i="12" s="1"/>
  <c r="M22" i="12"/>
  <c r="L22" i="12"/>
  <c r="K22" i="12"/>
  <c r="J22" i="12"/>
  <c r="I22" i="12"/>
  <c r="H22" i="12"/>
  <c r="G22" i="12"/>
  <c r="F22" i="12"/>
  <c r="H23" i="12" s="1"/>
  <c r="E22" i="12"/>
  <c r="D22" i="12"/>
  <c r="C22" i="12"/>
  <c r="B22" i="12"/>
  <c r="D23" i="12" s="1"/>
  <c r="O21" i="12"/>
  <c r="N21" i="12"/>
  <c r="K21" i="12"/>
  <c r="J21" i="12"/>
  <c r="G21" i="12"/>
  <c r="F21" i="12"/>
  <c r="C21" i="12"/>
  <c r="B21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D21" i="12" s="1"/>
  <c r="T19" i="12"/>
  <c r="K19" i="12"/>
  <c r="J19" i="12"/>
  <c r="G19" i="12"/>
  <c r="F19" i="12"/>
  <c r="C19" i="12"/>
  <c r="B19" i="12"/>
  <c r="Y18" i="12"/>
  <c r="M18" i="12"/>
  <c r="L18" i="12"/>
  <c r="K18" i="12"/>
  <c r="J18" i="12"/>
  <c r="I18" i="12"/>
  <c r="H18" i="12"/>
  <c r="G18" i="12"/>
  <c r="F18" i="12"/>
  <c r="H19" i="12" s="1"/>
  <c r="E18" i="12"/>
  <c r="D18" i="12"/>
  <c r="C18" i="12"/>
  <c r="B18" i="12"/>
  <c r="D19" i="12" s="1"/>
  <c r="T17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T15" i="12"/>
  <c r="P15" i="12"/>
  <c r="G15" i="12"/>
  <c r="F15" i="12"/>
  <c r="C15" i="12"/>
  <c r="B15" i="12"/>
  <c r="I14" i="12"/>
  <c r="H14" i="12"/>
  <c r="X14" i="12" s="1"/>
  <c r="G14" i="12"/>
  <c r="F14" i="12"/>
  <c r="E14" i="12"/>
  <c r="D14" i="12"/>
  <c r="C14" i="12"/>
  <c r="B14" i="12"/>
  <c r="T13" i="12"/>
  <c r="P13" i="12"/>
  <c r="G13" i="12"/>
  <c r="F13" i="12"/>
  <c r="C13" i="12"/>
  <c r="B13" i="12"/>
  <c r="I12" i="12"/>
  <c r="H12" i="12"/>
  <c r="G12" i="12"/>
  <c r="F12" i="12"/>
  <c r="E12" i="12"/>
  <c r="D12" i="12"/>
  <c r="C12" i="12"/>
  <c r="B12" i="12"/>
  <c r="AD12" i="12" s="1"/>
  <c r="T11" i="12"/>
  <c r="P11" i="12"/>
  <c r="L11" i="12"/>
  <c r="C11" i="12"/>
  <c r="B11" i="12"/>
  <c r="E10" i="12"/>
  <c r="D10" i="12"/>
  <c r="C10" i="12"/>
  <c r="Y10" i="12" s="1"/>
  <c r="B10" i="12"/>
  <c r="T9" i="12"/>
  <c r="P9" i="12"/>
  <c r="L9" i="12"/>
  <c r="C9" i="12"/>
  <c r="B9" i="12"/>
  <c r="E8" i="12"/>
  <c r="D8" i="12"/>
  <c r="C8" i="12"/>
  <c r="B8" i="12"/>
  <c r="T7" i="12"/>
  <c r="P7" i="12"/>
  <c r="L7" i="12"/>
  <c r="H7" i="12"/>
  <c r="Y6" i="12"/>
  <c r="X6" i="12"/>
  <c r="T5" i="12"/>
  <c r="P5" i="12"/>
  <c r="L5" i="12"/>
  <c r="H5" i="12"/>
  <c r="AE4" i="12"/>
  <c r="AD4" i="12"/>
  <c r="Y4" i="12"/>
  <c r="AA4" i="12" s="1"/>
  <c r="X4" i="12"/>
  <c r="Z4" i="12" s="1"/>
  <c r="AG12" i="1" l="1"/>
  <c r="W16" i="15"/>
  <c r="V6" i="12"/>
  <c r="AE8" i="12"/>
  <c r="H15" i="12"/>
  <c r="L19" i="12"/>
  <c r="V18" i="12" s="1"/>
  <c r="X20" i="12"/>
  <c r="H21" i="12"/>
  <c r="AF20" i="15"/>
  <c r="V22" i="15"/>
  <c r="Z12" i="14"/>
  <c r="D11" i="12"/>
  <c r="V10" i="12" s="1"/>
  <c r="D15" i="12"/>
  <c r="Y14" i="12"/>
  <c r="X18" i="12"/>
  <c r="L23" i="12"/>
  <c r="Y22" i="12"/>
  <c r="AA12" i="13"/>
  <c r="Z8" i="15"/>
  <c r="AG8" i="15" s="1"/>
  <c r="V20" i="15"/>
  <c r="AA12" i="18"/>
  <c r="AG12" i="18" s="1"/>
  <c r="AF20" i="39"/>
  <c r="AA12" i="39"/>
  <c r="AG12" i="39" s="1"/>
  <c r="AA8" i="18"/>
  <c r="AA12" i="15"/>
  <c r="AG12" i="15" s="1"/>
  <c r="Z20" i="15"/>
  <c r="AG20" i="15" s="1"/>
  <c r="AA16" i="13"/>
  <c r="AA20" i="13"/>
  <c r="AE20" i="12"/>
  <c r="L21" i="12"/>
  <c r="V20" i="12" s="1"/>
  <c r="P21" i="12"/>
  <c r="V20" i="14"/>
  <c r="W20" i="14" s="1"/>
  <c r="W16" i="14"/>
  <c r="W8" i="15"/>
  <c r="W12" i="18"/>
  <c r="V12" i="16"/>
  <c r="W12" i="16" s="1"/>
  <c r="AA20" i="18"/>
  <c r="AG20" i="18" s="1"/>
  <c r="V16" i="16"/>
  <c r="W16" i="16" s="1"/>
  <c r="W16" i="39"/>
  <c r="Z16" i="15"/>
  <c r="V12" i="15"/>
  <c r="W12" i="15" s="1"/>
  <c r="AA12" i="14"/>
  <c r="AG12" i="14" s="1"/>
  <c r="V16" i="13"/>
  <c r="V18" i="13"/>
  <c r="L17" i="12"/>
  <c r="H17" i="12"/>
  <c r="H13" i="12"/>
  <c r="Y20" i="12"/>
  <c r="AA20" i="12" s="1"/>
  <c r="D17" i="12"/>
  <c r="AD16" i="12"/>
  <c r="AE16" i="12"/>
  <c r="Y16" i="12"/>
  <c r="AA16" i="12" s="1"/>
  <c r="AF4" i="12"/>
  <c r="X12" i="12"/>
  <c r="Z12" i="12" s="1"/>
  <c r="AE12" i="12"/>
  <c r="AF12" i="12" s="1"/>
  <c r="AG4" i="12"/>
  <c r="X8" i="12"/>
  <c r="V4" i="12"/>
  <c r="W4" i="12" s="1"/>
  <c r="Y8" i="12"/>
  <c r="V20" i="13"/>
  <c r="W20" i="13" s="1"/>
  <c r="AF16" i="13"/>
  <c r="AG12" i="13"/>
  <c r="AG8" i="13"/>
  <c r="AG16" i="13"/>
  <c r="AF12" i="13"/>
  <c r="V12" i="13"/>
  <c r="W12" i="13" s="1"/>
  <c r="AF20" i="13"/>
  <c r="Z20" i="13"/>
  <c r="AG20" i="13" s="1"/>
  <c r="AF16" i="14"/>
  <c r="AG8" i="14"/>
  <c r="AF20" i="14"/>
  <c r="V12" i="14"/>
  <c r="W12" i="14" s="1"/>
  <c r="AF8" i="14"/>
  <c r="AF8" i="15"/>
  <c r="AF12" i="15"/>
  <c r="AG16" i="15"/>
  <c r="V20" i="39"/>
  <c r="W20" i="39" s="1"/>
  <c r="AG16" i="39"/>
  <c r="AF12" i="39"/>
  <c r="AF16" i="39"/>
  <c r="Z8" i="39"/>
  <c r="AG8" i="39" s="1"/>
  <c r="V20" i="16"/>
  <c r="W20" i="16" s="1"/>
  <c r="Z20" i="16"/>
  <c r="AG20" i="16" s="1"/>
  <c r="AF8" i="16"/>
  <c r="AG16" i="16"/>
  <c r="AF16" i="16"/>
  <c r="Z8" i="16"/>
  <c r="AG8" i="16" s="1"/>
  <c r="V20" i="18"/>
  <c r="W20" i="18" s="1"/>
  <c r="V16" i="18"/>
  <c r="W16" i="18" s="1"/>
  <c r="AF20" i="18"/>
  <c r="AG16" i="18"/>
  <c r="AF16" i="18"/>
  <c r="Z8" i="18"/>
  <c r="AG8" i="18" s="1"/>
  <c r="Z16" i="14"/>
  <c r="AG16" i="14" s="1"/>
  <c r="V14" i="12"/>
  <c r="V22" i="12"/>
  <c r="AA8" i="12"/>
  <c r="D9" i="12"/>
  <c r="V8" i="12" s="1"/>
  <c r="W8" i="12" s="1"/>
  <c r="Y12" i="12"/>
  <c r="X16" i="12"/>
  <c r="Z16" i="12" s="1"/>
  <c r="X10" i="12"/>
  <c r="D13" i="12"/>
  <c r="V12" i="12" s="1"/>
  <c r="AD20" i="12"/>
  <c r="AF20" i="12" s="1"/>
  <c r="AD8" i="12"/>
  <c r="AF8" i="12" s="1"/>
  <c r="X22" i="12"/>
  <c r="Z20" i="12" s="1"/>
  <c r="AA12" i="12" l="1"/>
  <c r="W20" i="15"/>
  <c r="AG20" i="12"/>
  <c r="W16" i="13"/>
  <c r="V16" i="12"/>
  <c r="W16" i="12" s="1"/>
  <c r="AG16" i="12"/>
  <c r="Z8" i="12"/>
  <c r="AG8" i="12" s="1"/>
  <c r="AF16" i="12"/>
  <c r="AG12" i="12"/>
  <c r="W12" i="12"/>
  <c r="W20" i="12"/>
  <c r="AE4" i="17" l="1"/>
  <c r="AD4" i="17"/>
  <c r="AF4" i="17" l="1"/>
  <c r="T19" i="17" l="1"/>
  <c r="T17" i="17"/>
  <c r="T15" i="17"/>
  <c r="P15" i="17"/>
  <c r="T11" i="17"/>
  <c r="P11" i="17"/>
  <c r="L11" i="17"/>
  <c r="T9" i="17"/>
  <c r="P9" i="17"/>
  <c r="L9" i="17"/>
  <c r="T7" i="17"/>
  <c r="P7" i="17"/>
  <c r="L7" i="17"/>
  <c r="H7" i="17"/>
  <c r="P13" i="22" l="1"/>
  <c r="P9" i="22"/>
  <c r="L9" i="22"/>
  <c r="T5" i="22"/>
  <c r="P5" i="22"/>
  <c r="L5" i="22"/>
  <c r="H5" i="22"/>
  <c r="P13" i="21"/>
  <c r="T9" i="21"/>
  <c r="P9" i="21"/>
  <c r="L9" i="21"/>
  <c r="T5" i="21"/>
  <c r="P5" i="21"/>
  <c r="L5" i="21"/>
  <c r="H5" i="21"/>
  <c r="T13" i="17" l="1"/>
  <c r="P13" i="17"/>
  <c r="T5" i="17"/>
  <c r="P5" i="17"/>
  <c r="L5" i="17"/>
  <c r="H5" i="17"/>
  <c r="O23" i="17" l="1"/>
  <c r="N23" i="17"/>
  <c r="K23" i="17"/>
  <c r="J23" i="17"/>
  <c r="G23" i="17"/>
  <c r="F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K21" i="17"/>
  <c r="J21" i="17"/>
  <c r="G21" i="17"/>
  <c r="F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K19" i="17"/>
  <c r="J19" i="17"/>
  <c r="G19" i="17"/>
  <c r="F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G15" i="17"/>
  <c r="F15" i="17"/>
  <c r="C15" i="17"/>
  <c r="B15" i="17"/>
  <c r="I14" i="17"/>
  <c r="H14" i="17"/>
  <c r="G14" i="17"/>
  <c r="F14" i="17"/>
  <c r="E14" i="17"/>
  <c r="D14" i="17"/>
  <c r="C14" i="17"/>
  <c r="B14" i="17"/>
  <c r="G13" i="17"/>
  <c r="F13" i="17"/>
  <c r="C13" i="17"/>
  <c r="B13" i="17"/>
  <c r="I12" i="17"/>
  <c r="H12" i="17"/>
  <c r="G12" i="17"/>
  <c r="F12" i="17"/>
  <c r="E12" i="17"/>
  <c r="D12" i="17"/>
  <c r="C12" i="17"/>
  <c r="B12" i="17"/>
  <c r="C11" i="17"/>
  <c r="B11" i="17"/>
  <c r="E10" i="17"/>
  <c r="D10" i="17"/>
  <c r="C10" i="17"/>
  <c r="B10" i="17"/>
  <c r="C9" i="17"/>
  <c r="B9" i="17"/>
  <c r="E8" i="17"/>
  <c r="D8" i="17"/>
  <c r="C8" i="17"/>
  <c r="B8" i="17"/>
  <c r="V6" i="17"/>
  <c r="Y6" i="17"/>
  <c r="X6" i="17"/>
  <c r="Y4" i="17"/>
  <c r="X4" i="17"/>
  <c r="V4" i="17"/>
  <c r="O23" i="22"/>
  <c r="N23" i="22"/>
  <c r="K23" i="22"/>
  <c r="J23" i="22"/>
  <c r="G23" i="22"/>
  <c r="F23" i="22"/>
  <c r="C23" i="22"/>
  <c r="B23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O21" i="22"/>
  <c r="N21" i="22"/>
  <c r="K21" i="22"/>
  <c r="J21" i="22"/>
  <c r="G21" i="22"/>
  <c r="F21" i="22"/>
  <c r="C21" i="22"/>
  <c r="B21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T19" i="22"/>
  <c r="K19" i="22"/>
  <c r="J19" i="22"/>
  <c r="G19" i="22"/>
  <c r="F19" i="22"/>
  <c r="C19" i="22"/>
  <c r="B19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T17" i="22"/>
  <c r="K17" i="22"/>
  <c r="J17" i="22"/>
  <c r="G17" i="22"/>
  <c r="F17" i="22"/>
  <c r="C17" i="22"/>
  <c r="B17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T15" i="22"/>
  <c r="P15" i="22"/>
  <c r="G15" i="22"/>
  <c r="F15" i="22"/>
  <c r="C15" i="22"/>
  <c r="B15" i="22"/>
  <c r="I14" i="22"/>
  <c r="H14" i="22"/>
  <c r="G14" i="22"/>
  <c r="F14" i="22"/>
  <c r="E14" i="22"/>
  <c r="D14" i="22"/>
  <c r="C14" i="22"/>
  <c r="B14" i="22"/>
  <c r="T13" i="22"/>
  <c r="G13" i="22"/>
  <c r="F13" i="22"/>
  <c r="C13" i="22"/>
  <c r="B13" i="22"/>
  <c r="I12" i="22"/>
  <c r="H12" i="22"/>
  <c r="G12" i="22"/>
  <c r="F12" i="22"/>
  <c r="E12" i="22"/>
  <c r="D12" i="22"/>
  <c r="C12" i="22"/>
  <c r="B12" i="22"/>
  <c r="T11" i="22"/>
  <c r="P11" i="22"/>
  <c r="L11" i="22"/>
  <c r="C11" i="22"/>
  <c r="B11" i="22"/>
  <c r="E10" i="22"/>
  <c r="D10" i="22"/>
  <c r="C10" i="22"/>
  <c r="Y10" i="22" s="1"/>
  <c r="B10" i="22"/>
  <c r="X10" i="22" s="1"/>
  <c r="T9" i="22"/>
  <c r="C9" i="22"/>
  <c r="B9" i="22"/>
  <c r="E8" i="22"/>
  <c r="D8" i="22"/>
  <c r="C8" i="22"/>
  <c r="B8" i="22"/>
  <c r="T7" i="22"/>
  <c r="P7" i="22"/>
  <c r="L7" i="22"/>
  <c r="H7" i="22"/>
  <c r="Y6" i="22"/>
  <c r="X6" i="22"/>
  <c r="Y4" i="22"/>
  <c r="X4" i="22"/>
  <c r="V4" i="22"/>
  <c r="O23" i="21"/>
  <c r="N23" i="21"/>
  <c r="K23" i="21"/>
  <c r="J23" i="21"/>
  <c r="G23" i="21"/>
  <c r="F23" i="21"/>
  <c r="C23" i="21"/>
  <c r="B23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O21" i="21"/>
  <c r="N21" i="21"/>
  <c r="K21" i="21"/>
  <c r="J21" i="21"/>
  <c r="G21" i="21"/>
  <c r="F21" i="21"/>
  <c r="C21" i="21"/>
  <c r="B21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T19" i="21"/>
  <c r="K19" i="21"/>
  <c r="J19" i="21"/>
  <c r="G19" i="21"/>
  <c r="F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T17" i="21"/>
  <c r="K17" i="21"/>
  <c r="J17" i="21"/>
  <c r="G17" i="21"/>
  <c r="F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T15" i="21"/>
  <c r="P15" i="21"/>
  <c r="G15" i="21"/>
  <c r="F15" i="21"/>
  <c r="C15" i="21"/>
  <c r="B15" i="21"/>
  <c r="I14" i="21"/>
  <c r="H14" i="21"/>
  <c r="G14" i="21"/>
  <c r="F14" i="21"/>
  <c r="E14" i="21"/>
  <c r="D14" i="21"/>
  <c r="C14" i="21"/>
  <c r="B14" i="21"/>
  <c r="T13" i="21"/>
  <c r="G13" i="21"/>
  <c r="F13" i="21"/>
  <c r="C13" i="21"/>
  <c r="B13" i="21"/>
  <c r="I12" i="21"/>
  <c r="H12" i="21"/>
  <c r="G12" i="21"/>
  <c r="F12" i="21"/>
  <c r="E12" i="21"/>
  <c r="D12" i="21"/>
  <c r="C12" i="21"/>
  <c r="B12" i="21"/>
  <c r="T11" i="21"/>
  <c r="P11" i="21"/>
  <c r="L11" i="21"/>
  <c r="C11" i="21"/>
  <c r="B11" i="21"/>
  <c r="E10" i="21"/>
  <c r="D10" i="21"/>
  <c r="C10" i="21"/>
  <c r="B10" i="21"/>
  <c r="X10" i="21" s="1"/>
  <c r="C9" i="21"/>
  <c r="B9" i="21"/>
  <c r="E8" i="21"/>
  <c r="D8" i="21"/>
  <c r="X8" i="21" s="1"/>
  <c r="C8" i="21"/>
  <c r="B8" i="21"/>
  <c r="T7" i="21"/>
  <c r="P7" i="21"/>
  <c r="L7" i="21"/>
  <c r="H7" i="21"/>
  <c r="Y6" i="21"/>
  <c r="X6" i="21"/>
  <c r="Y4" i="21"/>
  <c r="X4" i="21"/>
  <c r="V4" i="21"/>
  <c r="AA4" i="22" l="1"/>
  <c r="AA4" i="21"/>
  <c r="Y8" i="21"/>
  <c r="D9" i="22"/>
  <c r="V8" i="22" s="1"/>
  <c r="L21" i="21"/>
  <c r="Z4" i="21"/>
  <c r="Z4" i="22"/>
  <c r="Z4" i="17"/>
  <c r="Y10" i="17"/>
  <c r="D21" i="21"/>
  <c r="P23" i="21"/>
  <c r="Y8" i="17"/>
  <c r="L23" i="17"/>
  <c r="AE20" i="17"/>
  <c r="AD20" i="17"/>
  <c r="AD16" i="17"/>
  <c r="AE16" i="17"/>
  <c r="AD12" i="17"/>
  <c r="AE12" i="17"/>
  <c r="AA4" i="17"/>
  <c r="AG4" i="17" s="1"/>
  <c r="AE8" i="17"/>
  <c r="AD8" i="17"/>
  <c r="X8" i="17"/>
  <c r="X10" i="17"/>
  <c r="P23" i="22"/>
  <c r="L23" i="22"/>
  <c r="L19" i="22"/>
  <c r="H23" i="22"/>
  <c r="H19" i="22"/>
  <c r="Y22" i="22"/>
  <c r="D23" i="22"/>
  <c r="X18" i="22"/>
  <c r="D19" i="22"/>
  <c r="Y18" i="22"/>
  <c r="V6" i="22"/>
  <c r="X14" i="22"/>
  <c r="Y14" i="22"/>
  <c r="D15" i="22"/>
  <c r="W4" i="22"/>
  <c r="L23" i="21"/>
  <c r="L19" i="21"/>
  <c r="H23" i="21"/>
  <c r="X18" i="21"/>
  <c r="H19" i="21"/>
  <c r="D23" i="21"/>
  <c r="Y22" i="21"/>
  <c r="D19" i="21"/>
  <c r="Y18" i="21"/>
  <c r="X14" i="21"/>
  <c r="Y14" i="21"/>
  <c r="V6" i="21"/>
  <c r="W4" i="21" s="1"/>
  <c r="D15" i="21"/>
  <c r="Z8" i="21"/>
  <c r="Y10" i="21"/>
  <c r="AA8" i="21" s="1"/>
  <c r="P21" i="22"/>
  <c r="L21" i="22"/>
  <c r="V20" i="22" s="1"/>
  <c r="H21" i="22"/>
  <c r="H13" i="22"/>
  <c r="H17" i="22"/>
  <c r="Y16" i="22"/>
  <c r="X20" i="22"/>
  <c r="X12" i="22"/>
  <c r="Y20" i="22"/>
  <c r="X8" i="22"/>
  <c r="Z8" i="22" s="1"/>
  <c r="Y12" i="22"/>
  <c r="D21" i="22"/>
  <c r="Y8" i="22"/>
  <c r="AA8" i="22" s="1"/>
  <c r="D13" i="22"/>
  <c r="D17" i="22"/>
  <c r="X16" i="22"/>
  <c r="P21" i="21"/>
  <c r="H21" i="21"/>
  <c r="H13" i="21"/>
  <c r="H17" i="21"/>
  <c r="Y12" i="21"/>
  <c r="D13" i="21"/>
  <c r="D17" i="21"/>
  <c r="X16" i="21"/>
  <c r="D9" i="21"/>
  <c r="V8" i="21" s="1"/>
  <c r="Y16" i="21"/>
  <c r="X20" i="21"/>
  <c r="X12" i="21"/>
  <c r="Y20" i="21"/>
  <c r="X18" i="17"/>
  <c r="P21" i="17"/>
  <c r="L19" i="17"/>
  <c r="L21" i="17"/>
  <c r="P23" i="17"/>
  <c r="Y14" i="17"/>
  <c r="Y16" i="17"/>
  <c r="X20" i="17"/>
  <c r="X12" i="17"/>
  <c r="D15" i="17"/>
  <c r="X14" i="17"/>
  <c r="Y20" i="17"/>
  <c r="Y22" i="17"/>
  <c r="D9" i="17"/>
  <c r="V8" i="17" s="1"/>
  <c r="Y12" i="17"/>
  <c r="H19" i="17"/>
  <c r="D21" i="17"/>
  <c r="H21" i="17"/>
  <c r="D23" i="17"/>
  <c r="H23" i="17"/>
  <c r="W4" i="17"/>
  <c r="D13" i="17"/>
  <c r="H13" i="17"/>
  <c r="D17" i="17"/>
  <c r="H17" i="17"/>
  <c r="X16" i="17"/>
  <c r="D19" i="17"/>
  <c r="Y18" i="17"/>
  <c r="AA8" i="17"/>
  <c r="D11" i="17"/>
  <c r="V10" i="17" s="1"/>
  <c r="H15" i="17"/>
  <c r="L17" i="17"/>
  <c r="X22" i="17"/>
  <c r="D11" i="22"/>
  <c r="V10" i="22" s="1"/>
  <c r="H15" i="22"/>
  <c r="L17" i="22"/>
  <c r="X22" i="22"/>
  <c r="D11" i="21"/>
  <c r="V10" i="21" s="1"/>
  <c r="H15" i="21"/>
  <c r="L17" i="21"/>
  <c r="X22" i="21"/>
  <c r="W8" i="22" l="1"/>
  <c r="V12" i="22"/>
  <c r="V20" i="21"/>
  <c r="V18" i="22"/>
  <c r="V16" i="22"/>
  <c r="V12" i="21"/>
  <c r="AA16" i="22"/>
  <c r="Z16" i="21"/>
  <c r="Z16" i="22"/>
  <c r="Z12" i="22"/>
  <c r="V22" i="21"/>
  <c r="W20" i="21" s="1"/>
  <c r="V12" i="17"/>
  <c r="AF20" i="17"/>
  <c r="Z16" i="17"/>
  <c r="AF16" i="17"/>
  <c r="Z8" i="17"/>
  <c r="AG8" i="17" s="1"/>
  <c r="AF8" i="17"/>
  <c r="AF12" i="17"/>
  <c r="Z20" i="17"/>
  <c r="V22" i="17"/>
  <c r="AA16" i="17"/>
  <c r="V14" i="17"/>
  <c r="Z12" i="17"/>
  <c r="V18" i="17"/>
  <c r="V22" i="22"/>
  <c r="AA20" i="22"/>
  <c r="V14" i="22"/>
  <c r="W12" i="22" s="1"/>
  <c r="AA12" i="22"/>
  <c r="AA12" i="21"/>
  <c r="V18" i="21"/>
  <c r="AA16" i="21"/>
  <c r="AA20" i="21"/>
  <c r="Z12" i="21"/>
  <c r="V14" i="21"/>
  <c r="Z20" i="22"/>
  <c r="Z20" i="21"/>
  <c r="W8" i="21"/>
  <c r="V16" i="21"/>
  <c r="V20" i="17"/>
  <c r="W8" i="17"/>
  <c r="AA20" i="17"/>
  <c r="V16" i="17"/>
  <c r="AA12" i="17"/>
  <c r="W20" i="22"/>
  <c r="W16" i="22" l="1"/>
  <c r="W12" i="21"/>
  <c r="W20" i="17"/>
  <c r="W12" i="17"/>
  <c r="AG16" i="17"/>
  <c r="AG20" i="17"/>
  <c r="W16" i="17"/>
  <c r="AG12" i="17"/>
  <c r="W16" i="21"/>
</calcChain>
</file>

<file path=xl/sharedStrings.xml><?xml version="1.0" encoding="utf-8"?>
<sst xmlns="http://schemas.openxmlformats.org/spreadsheetml/2006/main" count="545" uniqueCount="212">
  <si>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</si>
  <si>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</si>
  <si>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</si>
  <si>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</si>
  <si>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</si>
  <si>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</si>
  <si>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Sety wygrane</t>
  </si>
  <si>
    <t>Sety przegrane</t>
  </si>
  <si>
    <t>Stosunek setów</t>
  </si>
  <si>
    <t>Tabela wyników turnieju Minisiatkówki na szczeblu Województwa Śląskiego                                                                                                                                    "Dwójki" Dziewcząt - Grupa 9 - Etap eliminacji miejskich - I turniej</t>
  </si>
  <si>
    <t>Stosunek małych punktów</t>
  </si>
  <si>
    <t>MOSM SP19 Tychy X</t>
  </si>
  <si>
    <t>MOSM SP19 Tychy I</t>
  </si>
  <si>
    <t>KS Siatkarz Beskid Skoczów IV</t>
  </si>
  <si>
    <t>Tabela wyników turnieju Minisiatkówki na szczeblu Województwa Śląskiego                                                                                                                                    "Dwójki" Dziewcząt - Grupa 10 - Etap eliminacji miejskich - I turniej</t>
  </si>
  <si>
    <t>MOSM SP19 Tychy IX</t>
  </si>
  <si>
    <t>MOSM SP19 Tychy II</t>
  </si>
  <si>
    <t>MOSIR                                 Łaziska Górne VI</t>
  </si>
  <si>
    <t>MOSIR                           Łaziska Górne II</t>
  </si>
  <si>
    <t>KS Siatkarz Beskid Skoczów II</t>
  </si>
  <si>
    <t>MUKS Sari SP8                 Żory V</t>
  </si>
  <si>
    <t>MUKS Sari SP8            Żory IV</t>
  </si>
  <si>
    <t>Tabela wyników turnieju Minisiatkówki na szczeblu Województwa Śląskiego                                                                                                                                    "Dwójki" Dziewcząt - Grupa 11 - Etap eliminacji miejskich - I turniej</t>
  </si>
  <si>
    <t>MOSM SP19 Tychy VIII</t>
  </si>
  <si>
    <t>KS Siatkarz Beskid Skoczów I</t>
  </si>
  <si>
    <t>MUKS Sari SP8            Żory III</t>
  </si>
  <si>
    <t>UKS Centrum przy POSiR Pszczyna I</t>
  </si>
  <si>
    <t>Tabela wyników turnieju Minisiatkówki na szczeblu Województwa Śląskiego                                                                                                                                    "Dwójki" Dziewcząt - Grupa 12 - Etap eliminacji miejskich - I turniej</t>
  </si>
  <si>
    <t>MOSM SP19 Tychy VII</t>
  </si>
  <si>
    <t>UKS Centrum przy POSiR Pszczyna II</t>
  </si>
  <si>
    <t>MUKS Sari SP8            Żory II</t>
  </si>
  <si>
    <t>KS Siatkarz Beskid Skoczów III</t>
  </si>
  <si>
    <t>KS J.A.J.O.             Jastrzębie VI</t>
  </si>
  <si>
    <t>Tabela wyników turnieju Minisiatkówki na szczeblu Województwa Śląskiego                                                                                                                                    "Dwójki" Dziewcząt - Grupa 13 - Etap eliminacji miejskich - I turniej</t>
  </si>
  <si>
    <t>MOSM SP19 Tychy VI</t>
  </si>
  <si>
    <t>UKS Centrum przy POSiR Pszczyna III</t>
  </si>
  <si>
    <t>MUKS Sari SP8            Żory I</t>
  </si>
  <si>
    <t>KS J.A.J.O.             Jastrzębie IV</t>
  </si>
  <si>
    <t>MOSIR                          Łaziska Górne V</t>
  </si>
  <si>
    <t>Tabela wyników turnieju Minisiatkówki na szczeblu Województwa Śląskiego                                                                                                                                    "Dwójki" Dziewcząt - Grupa 14 - Etap eliminacji miejskich - I turniej</t>
  </si>
  <si>
    <t>MOSM SP19 Tychy V</t>
  </si>
  <si>
    <t>UKS Centrum przy POSiR Pszczyna IV</t>
  </si>
  <si>
    <t>MOSIR                          Łaziska Górne I</t>
  </si>
  <si>
    <t>KS J.A.J.O.             Jastrzębie III</t>
  </si>
  <si>
    <t>MUKS Sari SP8            Żory VI</t>
  </si>
  <si>
    <t>Tabela wyników turnieju Minisiatkówki na szczeblu Województwa Śląskiego                                                                                                                                    "Dwójki" Dziewcząt - Grupa 15 - Etap eliminacji miejskich - I turniej</t>
  </si>
  <si>
    <t>MOSM SP19 Tychy IV</t>
  </si>
  <si>
    <t>UKS Centrum przy POSiR Pszczyna V</t>
  </si>
  <si>
    <t>MOSIR                          Łaziska Górne III</t>
  </si>
  <si>
    <t>MUKS Sari SP8            Żory VII</t>
  </si>
  <si>
    <t>KS J.A.J.O.             Jastrzębie II</t>
  </si>
  <si>
    <t>Tabela wyników turnieju Minisiatkówki na szczeblu Województwa Śląskiego                                                                                                                                    "Dwójki" Dziewcząt - Grupa 16 - Etap eliminacji miejskich - I turniej</t>
  </si>
  <si>
    <t>MOSM SP19 Tychy III</t>
  </si>
  <si>
    <t>MOSIR                          Łaziska Górne IV</t>
  </si>
  <si>
    <t>MUKS Sari SP8            Żory VIII</t>
  </si>
  <si>
    <t xml:space="preserve">SP 15 Żory          </t>
  </si>
  <si>
    <t>Tabela wyników turnieju Minisiatkówki na szczeblu Województwa Śląskiego                                                                                                                                    "Dwójki" Dziewcząt - Grupa 18 -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</si>
  <si>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19 - Etap eliminacji miejskich - I turniej</t>
  </si>
  <si>
    <t>KPKS Halemba VII</t>
  </si>
  <si>
    <t>UKS Trójka Mikołów IV</t>
  </si>
  <si>
    <t>UKS Mikrus Katowice V</t>
  </si>
  <si>
    <t>JKS SMS       Jastrzębie IX</t>
  </si>
  <si>
    <t>Tabela wyników turnieju Minisiatkówki na szczeblu Województwa Śląskiego                                                                                                                                    "Dwójki" Dziewcząt - Grupa 1 -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</si>
  <si>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2 - Etap eliminacji miejskich - I turniej</t>
  </si>
  <si>
    <t>KPKS Halemba VI</t>
  </si>
  <si>
    <t>UKS Trójka Mikołów III</t>
  </si>
  <si>
    <t>UKS Mikrus Katowice IV</t>
  </si>
  <si>
    <t>JKS SMS       Jastrzębie VIII</t>
  </si>
  <si>
    <t>MOSM SP10      Tychy II</t>
  </si>
  <si>
    <t>MOSM SP10         Tychy I</t>
  </si>
  <si>
    <t>Tabela wyników turnieju Minisiatkówki na szczeblu Województwa Śląskiego                                                                                                                                    "Dwójki" Dziewcząt - Grupa 3 - Etap eliminacji miejskich - I turniej</t>
  </si>
  <si>
    <t>MOSM SP10      Tychy III</t>
  </si>
  <si>
    <t>KPKS Halemba V</t>
  </si>
  <si>
    <t>UKS Trójka Mikołów II</t>
  </si>
  <si>
    <t>UKS Mikrus Katowice III</t>
  </si>
  <si>
    <t>JKS SMS       Jastrzębie VII</t>
  </si>
  <si>
    <t>Tabela wyników turnieju Minisiatkówki na szczeblu Województwa Śląskiego                                                                                                                                    "Dwójki" Dziewcząt - Grupa 4 - Etap eliminacji miejskich - I turniej</t>
  </si>
  <si>
    <t>MOSM SP10      Tychy IV</t>
  </si>
  <si>
    <t>KPKS Halemba IV</t>
  </si>
  <si>
    <t>UKS Trójka Mikołów I</t>
  </si>
  <si>
    <t>UKS Mikrus Katowice II</t>
  </si>
  <si>
    <t>JKS SMS       Jastrzębie VI</t>
  </si>
  <si>
    <t>Tabela wyników turnieju Minisiatkówki na szczeblu Województwa Śląskiego                                                                                                                                    "Dwójki" Dziewcząt - Grupa 5 - Etap eliminacji miejskich - I turniej</t>
  </si>
  <si>
    <t>MOSM SP10      Tychy V</t>
  </si>
  <si>
    <t>KPKS Halemba III</t>
  </si>
  <si>
    <t>UKS Trójka Mikołów VI</t>
  </si>
  <si>
    <t>UKS Mikrus Katowice I</t>
  </si>
  <si>
    <t>JKS SMS       Jastrzębie V</t>
  </si>
  <si>
    <t>Tabela wyników turnieju Minisiatkówki na szczeblu Województwa Śląskiego                                                                                                                                    "Dwójki" Dziewcząt - Grupa 6 - Etap eliminacji miejskich - I turniej</t>
  </si>
  <si>
    <t>MOSM SP10      Tychy VI</t>
  </si>
  <si>
    <t>KPKS Halemba II</t>
  </si>
  <si>
    <t>GS UKS Krzanowice III</t>
  </si>
  <si>
    <t>JKS SMS       Jastrzębie IV</t>
  </si>
  <si>
    <t>JKS SMS       Jastrzębie I</t>
  </si>
  <si>
    <t>MOSM SP10      Tychy VII</t>
  </si>
  <si>
    <t>KPKS Halemba I</t>
  </si>
  <si>
    <t>GS UKS Krzanowice II</t>
  </si>
  <si>
    <t>JKS SMS       Jastrzębie III</t>
  </si>
  <si>
    <t>MKS Zorza Wodzisław Śląski</t>
  </si>
  <si>
    <t>Tabela wyników turnieju Minisiatkówki na szczeblu Województwa Śląskiego                                                                                                                                    "Dwójki" Dziewcząt - Grupa 7 -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</si>
  <si>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8 - Etap eliminacji miejskich - I turniej</t>
  </si>
  <si>
    <t>MOSM SP10      Tychy VIII</t>
  </si>
  <si>
    <t>Kolejność spotkań:       (1 - 4) ; (2 - 3) ; (3 - 4) ; (1 - 2) ; (2 - 4) ; (1 - 3)</t>
  </si>
  <si>
    <t>GS UKS Krzanowice I</t>
  </si>
  <si>
    <t>SP3/UKS Jedynka Rybnik</t>
  </si>
  <si>
    <t>JKS SMS       Jastrzębie II</t>
  </si>
  <si>
    <t>Tabela wyników turnieju Minisiatkówki na szczeblu Województwa Śląskiego                                                                                                                                    "Dwójki" Dziewcząt - Grupa 17 - Etap eliminacji miejskich - I turniej</t>
  </si>
  <si>
    <t>MCKiS        Jaworzno II</t>
  </si>
  <si>
    <t>MUKS Michałkowice VIII</t>
  </si>
  <si>
    <t>MUKS Pasek Będzin I</t>
  </si>
  <si>
    <t>MCKS Czeladź VII</t>
  </si>
  <si>
    <t>MSK            Mysłowice IV</t>
  </si>
  <si>
    <t>MUKS Michałkowice VII</t>
  </si>
  <si>
    <t>MUKS Pasek Będzin II</t>
  </si>
  <si>
    <t>MSK            Mysłowice III</t>
  </si>
  <si>
    <t>MCKS Czeladź VIII</t>
  </si>
  <si>
    <t>UKS Olimpia Katowice I</t>
  </si>
  <si>
    <t>MSK            Mysłowice II</t>
  </si>
  <si>
    <t>MUKS Michałkowice VI</t>
  </si>
  <si>
    <t>MUKS Pasek Będzin III</t>
  </si>
  <si>
    <t>MCKS Czeladź V</t>
  </si>
  <si>
    <t>Tabela wyników turnieju Minisiatkówki na szczeblu Województwa Śląskiego                                                                                                                                    "Dwójki" Dziewcząt - Grupa 20 - Etap eliminacji miejskich - I turniej</t>
  </si>
  <si>
    <t>UKS Olimpia Katowice II</t>
  </si>
  <si>
    <t>MUKS Pasek Będzin IV</t>
  </si>
  <si>
    <t>MUKS Michałkowice V</t>
  </si>
  <si>
    <t>MSK            Mysłowice I</t>
  </si>
  <si>
    <t>MCKS Czeladź VI</t>
  </si>
  <si>
    <t>Tabela wyników turnieju Minisiatkówki na szczeblu Województwa Śląskiego                                                                                                                                    "Dwójki" Dziewcząt - Grupa 21 - Etap eliminacji miejskich - I turniej</t>
  </si>
  <si>
    <t>UKS Olimpia Katowice III</t>
  </si>
  <si>
    <t>MUKS Pasek Będzin V</t>
  </si>
  <si>
    <t>MUKS Michałkowice IV</t>
  </si>
  <si>
    <t>MCKS Czeladź II</t>
  </si>
  <si>
    <t>UKS Karb Bytom</t>
  </si>
  <si>
    <t>Tabela wyników turnieju Minisiatkówki na szczeblu Województwa Śląskiego                                                                                                                                    "Dwójki" Dziewcząt - Grupa 22 - Etap eliminacji miejskich - I turniej</t>
  </si>
  <si>
    <t>UKS Sokół 43 Katowice I</t>
  </si>
  <si>
    <t>MUKS Michałkowice III</t>
  </si>
  <si>
    <t>UKS Źródełko Katowice IV</t>
  </si>
  <si>
    <t>KSS Gumisie Pyskowice V</t>
  </si>
  <si>
    <t>Tabela wyników turnieju Minisiatkówki na szczeblu Województwa Śląskiego                                                                                                                                    "Dwójki" Dziewcząt - Grupa 23 - Etap eliminacji miejskich - I turniej</t>
  </si>
  <si>
    <t>UKS Sokół 43 Katowice II</t>
  </si>
  <si>
    <t>UKS Źródełko Katowice III</t>
  </si>
  <si>
    <t>KSS Gumisie Pyskowice IV</t>
  </si>
  <si>
    <t>UKS Sokół 43 Katowice VI</t>
  </si>
  <si>
    <t>Tabela wyników turnieju Minisiatkówki na szczeblu Województwa Śląskiego                                                                                                                                    "Dwójki" Dziewcząt - Grupa 24 - Etap eliminacji miejskich - I turniej</t>
  </si>
  <si>
    <t>UKS Sokół 43 Katowice III</t>
  </si>
  <si>
    <t>MUKS Michałkowice II</t>
  </si>
  <si>
    <t>UKS Źródełko Katowice I</t>
  </si>
  <si>
    <t>KSS Gumisie Pyskowice III</t>
  </si>
  <si>
    <t>MCKS Czeladź IV</t>
  </si>
  <si>
    <t>Tabela wyników turnieju Minisiatkówki na szczeblu Województwa Śląskiego                                                                                                                                    "Dwójki" Dziewcząt - Grupa 25 - Etap eliminacji miejskich - I turniej</t>
  </si>
  <si>
    <t>UKS Sokół 43 Katowice IV</t>
  </si>
  <si>
    <t>MCKS Czeladź III</t>
  </si>
  <si>
    <t>MUKS Michałkowice I</t>
  </si>
  <si>
    <t>UKS Źródełko Katowice II</t>
  </si>
  <si>
    <t>KSS Gumisie Pyskowice II</t>
  </si>
  <si>
    <t>Tabela wyników turnieju Minisiatkówki na szczeblu Województwa Śląskiego                                                                                                                                    "Dwójki" Dziewcząt - Grupa 26 - Etap eliminacji miejskich - I turniej</t>
  </si>
  <si>
    <t>UKS Sokół 43 Katowice V</t>
  </si>
  <si>
    <t>MCKS Czeladź I</t>
  </si>
  <si>
    <t>KSS Gumisie Pyskowice I</t>
  </si>
  <si>
    <t>UKS Sokół 43 Katowice VII</t>
  </si>
  <si>
    <t>MKS-MOS Płomień Sosnowiec II</t>
  </si>
  <si>
    <t>MKS-MOS Płomień Sosnowiec I</t>
  </si>
  <si>
    <t>MKS-MOS Płomień Sosnowiec III</t>
  </si>
  <si>
    <t>Tabela wyników turnieju Minisiatkówki na szczeblu Województwa Śląskiego                                                                                                                                    "Dwójki" Dziewcząt - Grupa 27 - Etap eliminacji miejskich - I turniej</t>
  </si>
  <si>
    <t>MTS As         Myszków IV</t>
  </si>
  <si>
    <t>UKS Tytan      Ostrowy I</t>
  </si>
  <si>
    <t>SPS Politechniki Częstochowskiej I</t>
  </si>
  <si>
    <t>Lechia Volleyball Mysłowice VII</t>
  </si>
  <si>
    <t>Tabela wyników turnieju Minisiatkówki na szczeblu Województwa Śląskiego                                                                                                                                    "Dwójki" Dziewcząt - Grupa 28 - Etap eliminacji miejskich - I turniej</t>
  </si>
  <si>
    <t>UKS Stars Volley Częstochowa I</t>
  </si>
  <si>
    <t>MTS As         Myszków III</t>
  </si>
  <si>
    <t>UKS Stars Volley Częstochowa II</t>
  </si>
  <si>
    <t>Lechia Volleyball Mysłowice II</t>
  </si>
  <si>
    <t>SPS Politechniki Częstochowskiej II</t>
  </si>
  <si>
    <t>SIKReT Gliwice I</t>
  </si>
  <si>
    <t>Tabela wyników turnieju Minisiatkówki na szczeblu Województwa Śląskiego                                                                                                                                    "Dwójki" Dziewcząt - Grupa 29 - Etap eliminacji miejskich - I turniej</t>
  </si>
  <si>
    <t>SIKReT Gliwice III</t>
  </si>
  <si>
    <t>SPS Politechniki Częstochowskiej III</t>
  </si>
  <si>
    <t>MTS As         Myszków I</t>
  </si>
  <si>
    <t>Lechia Volleyball Mysłowice VI</t>
  </si>
  <si>
    <t>UKS Tytan      Ostrowy II</t>
  </si>
  <si>
    <t>Tabela wyników turnieju Minisiatkówki na szczeblu Województwa Śląskiego                                                                                                                                    "Dwójki" Dziewcząt - Grupa 30 - Etap eliminacji miejskich - I turniej</t>
  </si>
  <si>
    <t>SPS Politechniki Częstochowskiej IV</t>
  </si>
  <si>
    <t>Lechia Volleyball Mysłowice I</t>
  </si>
  <si>
    <t>SIKReT Gliwice IV</t>
  </si>
  <si>
    <t>UKS Tytan      Ostrowy III</t>
  </si>
  <si>
    <t>MKS Dwójka Zawiercie I</t>
  </si>
  <si>
    <t>Tabela wyników turnieju Minisiatkówki na szczeblu Województwa Śląskiego                                                                                                                                    "Dwójki" Dziewcząt - Grupa 31 - Etap eliminacji miejskich - I turniej</t>
  </si>
  <si>
    <t>UKS Tytan      Ostrowy IV</t>
  </si>
  <si>
    <t>SIKReT Gliwice II</t>
  </si>
  <si>
    <t>MKS Dwójka Zawiercie V</t>
  </si>
  <si>
    <t>KS Częstochowianka  Częstochowa III</t>
  </si>
  <si>
    <t>AZS SP31 częstochowa</t>
  </si>
  <si>
    <t>Lechia Volleyball Mysłowice V</t>
  </si>
  <si>
    <t>MKS Dwójka Zawiercie IV</t>
  </si>
  <si>
    <t>KS Częstochowianka  Częstochowa II</t>
  </si>
  <si>
    <t>MTS As         Myszków II</t>
  </si>
  <si>
    <t>MKS                Dąbrowa Górnicza I</t>
  </si>
  <si>
    <t>Kolejność spotkań:       (1 - 6) ; (2 - 5) ; (3 - 4) ; (1 - 2) ; (3 - 5) ; (4 - 6) ; (1 - 3) ; (2 - 6) ; (4 - 5) ; (2 -3) ; (1 - 4) ; (5 - 6) ; (2 - 4) ; (1 - 5) ; (3 - 6)</t>
  </si>
  <si>
    <t>MKS Dwójka Zawiercie III</t>
  </si>
  <si>
    <t>KS Częstochowianka  Częstochowa I</t>
  </si>
  <si>
    <t>UKSG      Blachownia II</t>
  </si>
  <si>
    <t>MKS                Dąbrowa Górnicza II</t>
  </si>
  <si>
    <t>SKS Markowski Volley Częstochowa II</t>
  </si>
  <si>
    <t>Tabela wyników turnieju Minisiatkówki na szczeblu Województwa Śląskiego                                                                                                                                    "Dwójki" Dziewcząt - Grupa 33 - Etap eliminacji miejskich - I turniej</t>
  </si>
  <si>
    <t>MKS Dwójka Zawiercie II</t>
  </si>
  <si>
    <t>KS Częstochowianka  Częstochowa IV</t>
  </si>
  <si>
    <t>Lechia Volleyball Mysłowice III</t>
  </si>
  <si>
    <t>UKSG      Blachownia I</t>
  </si>
  <si>
    <t>MKS                Dąbrowa Górnicza III</t>
  </si>
  <si>
    <t>SKS Markowski Volley Częstochowa I</t>
  </si>
  <si>
    <t>Tabela wyników turnieju Minisiatkówki na szczeblu Województwa Śląskiego                                                                                                                                    "Dwójki" Dziewcząt - Grupa 34 - Etap eliminacji miejskich - 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</si>
</sst>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;@"/>
    <numFmt numFmtId="165" formatCode="[$-415]General"/>
    <numFmt numFmtId="166" formatCode="#,##0.00&quot; &quot;[$zł-415];[Red]&quot;-&quot;#,##0.00&quot; &quot;[$zł-415]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</fills>
  <borders count="183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dashed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thick">
        <color indexed="8"/>
      </left>
      <right style="dotted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dashed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dashed">
        <color indexed="8"/>
      </right>
      <top/>
      <bottom style="medium">
        <color indexed="8"/>
      </bottom>
      <diagonal/>
    </border>
    <border>
      <left style="thick">
        <color indexed="8"/>
      </left>
      <right style="dashed">
        <color indexed="8"/>
      </right>
      <top/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165" fontId="5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6" fontId="8" fillId="0" borderId="0"/>
  </cellStyleXfs>
  <cellXfs count="40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100" xfId="0" applyFill="1" applyBorder="1" applyAlignment="1" applyProtection="1">
      <alignment horizontal="center" vertical="center"/>
    </xf>
    <xf numFmtId="0" fontId="0" fillId="0" borderId="101" xfId="0" applyFill="1" applyBorder="1" applyAlignment="1" applyProtection="1">
      <alignment horizontal="center" vertical="center"/>
    </xf>
    <xf numFmtId="0" fontId="0" fillId="0" borderId="102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103" xfId="0" applyFill="1" applyBorder="1" applyAlignment="1" applyProtection="1">
      <alignment horizontal="center" vertical="center"/>
    </xf>
    <xf numFmtId="0" fontId="0" fillId="0" borderId="104" xfId="0" applyFill="1" applyBorder="1" applyAlignment="1" applyProtection="1">
      <alignment horizontal="center" vertical="center"/>
    </xf>
    <xf numFmtId="0" fontId="0" fillId="0" borderId="105" xfId="0" applyFill="1" applyBorder="1" applyAlignment="1" applyProtection="1">
      <alignment horizontal="center" vertical="center"/>
    </xf>
    <xf numFmtId="0" fontId="0" fillId="0" borderId="106" xfId="0" applyFill="1" applyBorder="1" applyAlignment="1" applyProtection="1">
      <alignment horizontal="center" vertical="center"/>
    </xf>
    <xf numFmtId="0" fontId="0" fillId="0" borderId="109" xfId="0" applyFill="1" applyBorder="1" applyAlignment="1" applyProtection="1">
      <alignment horizontal="center" vertical="center"/>
    </xf>
    <xf numFmtId="0" fontId="0" fillId="0" borderId="110" xfId="0" applyFill="1" applyBorder="1" applyAlignment="1" applyProtection="1">
      <alignment horizontal="center"/>
    </xf>
    <xf numFmtId="0" fontId="0" fillId="0" borderId="111" xfId="0" applyFill="1" applyBorder="1" applyAlignment="1" applyProtection="1">
      <alignment horizontal="center"/>
    </xf>
    <xf numFmtId="0" fontId="0" fillId="0" borderId="104" xfId="0" applyFill="1" applyBorder="1" applyAlignment="1" applyProtection="1">
      <alignment horizontal="center"/>
    </xf>
    <xf numFmtId="0" fontId="0" fillId="0" borderId="112" xfId="0" applyFill="1" applyBorder="1" applyAlignment="1" applyProtection="1">
      <alignment horizontal="center"/>
    </xf>
    <xf numFmtId="0" fontId="0" fillId="0" borderId="113" xfId="0" applyFill="1" applyBorder="1" applyAlignment="1" applyProtection="1">
      <alignment horizontal="center"/>
    </xf>
    <xf numFmtId="0" fontId="0" fillId="0" borderId="114" xfId="0" applyFill="1" applyBorder="1" applyAlignment="1" applyProtection="1">
      <alignment horizontal="center"/>
    </xf>
    <xf numFmtId="0" fontId="0" fillId="0" borderId="115" xfId="0" applyFill="1" applyBorder="1" applyAlignment="1" applyProtection="1">
      <alignment horizontal="center"/>
    </xf>
    <xf numFmtId="0" fontId="0" fillId="0" borderId="109" xfId="0" applyFill="1" applyBorder="1" applyAlignment="1" applyProtection="1">
      <alignment horizontal="center"/>
    </xf>
    <xf numFmtId="0" fontId="0" fillId="0" borderId="116" xfId="0" applyFill="1" applyBorder="1" applyAlignment="1" applyProtection="1">
      <alignment horizontal="center" vertical="center"/>
    </xf>
    <xf numFmtId="0" fontId="0" fillId="0" borderId="110" xfId="0" applyFill="1" applyBorder="1" applyAlignment="1" applyProtection="1">
      <alignment horizontal="center" vertical="center"/>
    </xf>
    <xf numFmtId="0" fontId="0" fillId="0" borderId="117" xfId="0" applyFill="1" applyBorder="1" applyAlignment="1" applyProtection="1">
      <alignment horizontal="center" vertical="center"/>
    </xf>
    <xf numFmtId="0" fontId="0" fillId="0" borderId="115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118" xfId="0" applyFill="1" applyBorder="1" applyAlignment="1" applyProtection="1">
      <alignment horizontal="center"/>
    </xf>
    <xf numFmtId="0" fontId="0" fillId="0" borderId="119" xfId="0" applyFill="1" applyBorder="1" applyAlignment="1" applyProtection="1">
      <alignment horizontal="center"/>
    </xf>
    <xf numFmtId="0" fontId="0" fillId="0" borderId="117" xfId="0" applyFill="1" applyBorder="1" applyAlignment="1" applyProtection="1">
      <alignment horizontal="center"/>
    </xf>
    <xf numFmtId="0" fontId="0" fillId="0" borderId="116" xfId="0" applyFill="1" applyBorder="1" applyAlignment="1" applyProtection="1">
      <alignment horizont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139" xfId="0" applyFont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0" fillId="0" borderId="141" xfId="0" applyFont="1" applyBorder="1" applyAlignment="1">
      <alignment horizontal="center"/>
    </xf>
    <xf numFmtId="0" fontId="0" fillId="0" borderId="142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143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0" fillId="0" borderId="145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0" fillId="0" borderId="141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123" xfId="0" applyFont="1" applyFill="1" applyBorder="1" applyAlignment="1">
      <alignment horizontal="center"/>
    </xf>
    <xf numFmtId="0" fontId="0" fillId="0" borderId="124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0" fillId="0" borderId="146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85" xfId="0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" borderId="129" xfId="0" applyFont="1" applyFill="1" applyBorder="1" applyAlignment="1">
      <alignment horizontal="center"/>
    </xf>
    <xf numFmtId="0" fontId="0" fillId="3" borderId="130" xfId="0" applyFont="1" applyFill="1" applyBorder="1" applyAlignment="1">
      <alignment horizontal="center"/>
    </xf>
    <xf numFmtId="0" fontId="0" fillId="3" borderId="131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2" borderId="67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164" fontId="1" fillId="0" borderId="78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64" fontId="1" fillId="0" borderId="81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0" fillId="0" borderId="107" xfId="0" applyFill="1" applyBorder="1" applyAlignment="1" applyProtection="1">
      <alignment horizontal="center"/>
    </xf>
    <xf numFmtId="0" fontId="0" fillId="0" borderId="108" xfId="0" applyFill="1" applyBorder="1" applyAlignment="1" applyProtection="1">
      <alignment horizontal="center"/>
    </xf>
    <xf numFmtId="0" fontId="0" fillId="0" borderId="147" xfId="0" applyBorder="1" applyAlignment="1">
      <alignment horizontal="center" vertical="center" wrapText="1"/>
    </xf>
    <xf numFmtId="0" fontId="3" fillId="2" borderId="129" xfId="0" applyFont="1" applyFill="1" applyBorder="1" applyAlignment="1">
      <alignment horizontal="center" vertical="center"/>
    </xf>
    <xf numFmtId="0" fontId="3" fillId="2" borderId="130" xfId="0" applyFont="1" applyFill="1" applyBorder="1" applyAlignment="1">
      <alignment horizontal="center" vertical="center"/>
    </xf>
    <xf numFmtId="0" fontId="3" fillId="2" borderId="131" xfId="0" applyFont="1" applyFill="1" applyBorder="1" applyAlignment="1">
      <alignment horizontal="center" vertical="center"/>
    </xf>
    <xf numFmtId="0" fontId="0" fillId="0" borderId="148" xfId="0" applyFont="1" applyBorder="1" applyAlignment="1">
      <alignment horizontal="center" vertical="center"/>
    </xf>
    <xf numFmtId="0" fontId="0" fillId="0" borderId="149" xfId="0" applyFont="1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164" fontId="1" fillId="0" borderId="152" xfId="0" applyNumberFormat="1" applyFont="1" applyBorder="1" applyAlignment="1">
      <alignment horizontal="center" vertical="center"/>
    </xf>
    <xf numFmtId="164" fontId="1" fillId="0" borderId="153" xfId="0" applyNumberFormat="1" applyFont="1" applyBorder="1" applyAlignment="1">
      <alignment horizontal="center" vertical="center"/>
    </xf>
    <xf numFmtId="164" fontId="4" fillId="0" borderId="154" xfId="0" applyNumberFormat="1" applyFont="1" applyBorder="1" applyAlignment="1">
      <alignment horizontal="center" vertical="center"/>
    </xf>
    <xf numFmtId="164" fontId="4" fillId="0" borderId="155" xfId="0" applyNumberFormat="1" applyFont="1" applyBorder="1" applyAlignment="1">
      <alignment horizontal="center" vertical="center"/>
    </xf>
    <xf numFmtId="164" fontId="4" fillId="0" borderId="129" xfId="0" applyNumberFormat="1" applyFont="1" applyBorder="1" applyAlignment="1">
      <alignment horizontal="center" vertical="center" wrapText="1"/>
    </xf>
    <xf numFmtId="164" fontId="4" fillId="0" borderId="156" xfId="0" applyNumberFormat="1" applyFont="1" applyBorder="1" applyAlignment="1">
      <alignment horizontal="center" vertical="center" wrapText="1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1" fillId="0" borderId="160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61" xfId="0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164" fontId="1" fillId="0" borderId="163" xfId="0" applyNumberFormat="1" applyFont="1" applyBorder="1" applyAlignment="1">
      <alignment horizontal="center" vertical="center"/>
    </xf>
    <xf numFmtId="164" fontId="4" fillId="0" borderId="139" xfId="0" applyNumberFormat="1" applyFont="1" applyBorder="1" applyAlignment="1">
      <alignment horizontal="center" vertical="center"/>
    </xf>
    <xf numFmtId="164" fontId="4" fillId="0" borderId="164" xfId="0" applyNumberFormat="1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148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150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2" borderId="129" xfId="0" applyFill="1" applyBorder="1" applyAlignment="1">
      <alignment horizontal="center"/>
    </xf>
    <xf numFmtId="0" fontId="0" fillId="2" borderId="130" xfId="0" applyFill="1" applyBorder="1" applyAlignment="1">
      <alignment horizontal="center"/>
    </xf>
    <xf numFmtId="0" fontId="0" fillId="2" borderId="131" xfId="0" applyFill="1" applyBorder="1" applyAlignment="1">
      <alignment horizont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61" xfId="0" applyFill="1" applyBorder="1" applyAlignment="1">
      <alignment horizontal="center" vertical="center"/>
    </xf>
    <xf numFmtId="0" fontId="0" fillId="0" borderId="16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3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8" xfId="0" applyBorder="1" applyAlignment="1">
      <alignment horizontal="center"/>
    </xf>
    <xf numFmtId="0" fontId="0" fillId="0" borderId="151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61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66" xfId="0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0" fillId="2" borderId="129" xfId="0" applyFont="1" applyFill="1" applyBorder="1" applyAlignment="1">
      <alignment horizontal="center" vertical="center"/>
    </xf>
    <xf numFmtId="0" fontId="0" fillId="2" borderId="130" xfId="0" applyFont="1" applyFill="1" applyBorder="1" applyAlignment="1">
      <alignment horizontal="center" vertical="center"/>
    </xf>
    <xf numFmtId="0" fontId="0" fillId="2" borderId="131" xfId="0" applyFont="1" applyFill="1" applyBorder="1" applyAlignment="1">
      <alignment horizontal="center" vertical="center"/>
    </xf>
    <xf numFmtId="0" fontId="0" fillId="0" borderId="145" xfId="0" applyFont="1" applyBorder="1" applyAlignment="1">
      <alignment vertical="center"/>
    </xf>
    <xf numFmtId="0" fontId="0" fillId="0" borderId="133" xfId="0" applyFont="1" applyBorder="1" applyAlignment="1">
      <alignment vertical="center"/>
    </xf>
    <xf numFmtId="0" fontId="0" fillId="0" borderId="146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0" fillId="0" borderId="141" xfId="0" applyFont="1" applyBorder="1" applyAlignment="1">
      <alignment vertical="center"/>
    </xf>
    <xf numFmtId="0" fontId="0" fillId="0" borderId="140" xfId="0" applyFont="1" applyBorder="1" applyAlignment="1">
      <alignment vertical="center"/>
    </xf>
    <xf numFmtId="0" fontId="0" fillId="0" borderId="140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48" xfId="0" applyFont="1" applyFill="1" applyBorder="1" applyAlignment="1">
      <alignment horizontal="center"/>
    </xf>
    <xf numFmtId="0" fontId="0" fillId="0" borderId="149" xfId="0" applyFont="1" applyFill="1" applyBorder="1" applyAlignment="1">
      <alignment horizontal="center"/>
    </xf>
    <xf numFmtId="0" fontId="0" fillId="0" borderId="150" xfId="0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/>
    </xf>
    <xf numFmtId="0" fontId="0" fillId="2" borderId="129" xfId="0" applyFont="1" applyFill="1" applyBorder="1" applyAlignment="1">
      <alignment horizontal="center"/>
    </xf>
    <xf numFmtId="0" fontId="0" fillId="2" borderId="130" xfId="0" applyFont="1" applyFill="1" applyBorder="1" applyAlignment="1">
      <alignment horizontal="center"/>
    </xf>
    <xf numFmtId="0" fontId="0" fillId="2" borderId="131" xfId="0" applyFont="1" applyFill="1" applyBorder="1" applyAlignment="1">
      <alignment horizontal="center"/>
    </xf>
    <xf numFmtId="0" fontId="0" fillId="0" borderId="132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61" xfId="0" applyFont="1" applyFill="1" applyBorder="1" applyAlignment="1">
      <alignment horizontal="center"/>
    </xf>
    <xf numFmtId="0" fontId="0" fillId="0" borderId="162" xfId="0" applyFont="1" applyFill="1" applyBorder="1" applyAlignment="1">
      <alignment horizontal="center"/>
    </xf>
    <xf numFmtId="0" fontId="0" fillId="0" borderId="162" xfId="0" applyFont="1" applyBorder="1" applyAlignment="1">
      <alignment horizontal="center"/>
    </xf>
    <xf numFmtId="0" fontId="0" fillId="0" borderId="172" xfId="0" applyFont="1" applyBorder="1" applyAlignment="1">
      <alignment horizontal="center"/>
    </xf>
    <xf numFmtId="0" fontId="0" fillId="0" borderId="165" xfId="0" applyFont="1" applyBorder="1" applyAlignment="1">
      <alignment horizontal="center"/>
    </xf>
    <xf numFmtId="0" fontId="0" fillId="0" borderId="148" xfId="0" applyFont="1" applyBorder="1" applyAlignment="1">
      <alignment horizontal="center"/>
    </xf>
    <xf numFmtId="0" fontId="0" fillId="0" borderId="151" xfId="0" applyFont="1" applyBorder="1" applyAlignment="1">
      <alignment horizontal="center"/>
    </xf>
    <xf numFmtId="0" fontId="0" fillId="0" borderId="150" xfId="0" applyFont="1" applyBorder="1" applyAlignment="1">
      <alignment horizontal="center"/>
    </xf>
    <xf numFmtId="0" fontId="0" fillId="0" borderId="173" xfId="0" applyFont="1" applyBorder="1" applyAlignment="1">
      <alignment horizontal="center"/>
    </xf>
    <xf numFmtId="0" fontId="0" fillId="0" borderId="149" xfId="0" applyFont="1" applyBorder="1" applyAlignment="1">
      <alignment horizontal="center"/>
    </xf>
    <xf numFmtId="0" fontId="0" fillId="0" borderId="161" xfId="0" applyFont="1" applyBorder="1" applyAlignment="1">
      <alignment horizontal="center"/>
    </xf>
    <xf numFmtId="0" fontId="0" fillId="0" borderId="131" xfId="0" applyFont="1" applyBorder="1" applyAlignment="1">
      <alignment horizontal="center"/>
    </xf>
    <xf numFmtId="0" fontId="0" fillId="0" borderId="130" xfId="0" applyFont="1" applyBorder="1" applyAlignment="1">
      <alignment horizontal="center"/>
    </xf>
    <xf numFmtId="0" fontId="0" fillId="0" borderId="174" xfId="0" applyFont="1" applyBorder="1" applyAlignment="1">
      <alignment horizontal="center"/>
    </xf>
    <xf numFmtId="0" fontId="0" fillId="0" borderId="174" xfId="0" applyFont="1" applyFill="1" applyBorder="1" applyAlignment="1">
      <alignment horizontal="center"/>
    </xf>
    <xf numFmtId="0" fontId="0" fillId="0" borderId="175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164" fontId="4" fillId="0" borderId="176" xfId="0" applyNumberFormat="1" applyFont="1" applyBorder="1" applyAlignment="1">
      <alignment horizontal="center" vertical="center"/>
    </xf>
    <xf numFmtId="164" fontId="4" fillId="0" borderId="177" xfId="0" applyNumberFormat="1" applyFont="1" applyBorder="1" applyAlignment="1">
      <alignment horizontal="center" vertical="center"/>
    </xf>
    <xf numFmtId="0" fontId="0" fillId="0" borderId="178" xfId="0" applyFont="1" applyFill="1" applyBorder="1" applyAlignment="1">
      <alignment horizontal="center"/>
    </xf>
    <xf numFmtId="0" fontId="2" fillId="0" borderId="179" xfId="0" applyFont="1" applyBorder="1" applyAlignment="1">
      <alignment horizontal="center" vertical="center"/>
    </xf>
    <xf numFmtId="0" fontId="1" fillId="0" borderId="180" xfId="0" applyFont="1" applyBorder="1" applyAlignment="1">
      <alignment horizontal="center" vertical="center"/>
    </xf>
    <xf numFmtId="0" fontId="0" fillId="0" borderId="146" xfId="0" applyFont="1" applyBorder="1" applyAlignment="1">
      <alignment horizontal="center"/>
    </xf>
    <xf numFmtId="0" fontId="0" fillId="0" borderId="145" xfId="0" applyFont="1" applyFill="1" applyBorder="1" applyAlignment="1"/>
    <xf numFmtId="0" fontId="0" fillId="0" borderId="149" xfId="0" applyFont="1" applyFill="1" applyBorder="1" applyAlignment="1"/>
    <xf numFmtId="0" fontId="0" fillId="0" borderId="0" xfId="0" applyFont="1" applyFill="1" applyBorder="1" applyAlignment="1"/>
    <xf numFmtId="0" fontId="0" fillId="0" borderId="146" xfId="0" applyFont="1" applyFill="1" applyBorder="1" applyAlignment="1"/>
    <xf numFmtId="0" fontId="0" fillId="0" borderId="161" xfId="0" applyFont="1" applyFill="1" applyBorder="1" applyAlignment="1"/>
    <xf numFmtId="0" fontId="0" fillId="0" borderId="181" xfId="0" applyFont="1" applyFill="1" applyBorder="1" applyAlignment="1"/>
    <xf numFmtId="0" fontId="0" fillId="0" borderId="37" xfId="0" applyFont="1" applyFill="1" applyBorder="1" applyAlignment="1"/>
    <xf numFmtId="0" fontId="0" fillId="0" borderId="55" xfId="0" applyFont="1" applyFill="1" applyBorder="1" applyAlignment="1"/>
    <xf numFmtId="0" fontId="0" fillId="0" borderId="144" xfId="0" applyFont="1" applyFill="1" applyBorder="1" applyAlignment="1"/>
    <xf numFmtId="0" fontId="0" fillId="0" borderId="67" xfId="0" applyFont="1" applyFill="1" applyBorder="1" applyAlignment="1"/>
    <xf numFmtId="0" fontId="0" fillId="0" borderId="66" xfId="0" applyFont="1" applyFill="1" applyBorder="1" applyAlignment="1"/>
    <xf numFmtId="0" fontId="2" fillId="0" borderId="182" xfId="0" applyFont="1" applyBorder="1" applyAlignment="1">
      <alignment horizontal="center" vertical="center"/>
    </xf>
  </cellXfs>
  <cellStyles count="8">
    <cellStyle name="Excel Built-in Normal" xfId="3"/>
    <cellStyle name="Heading" xfId="4"/>
    <cellStyle name="Heading1" xfId="5"/>
    <cellStyle name="Normalny" xfId="0" builtinId="0"/>
    <cellStyle name="Normalny 2" xfId="1"/>
    <cellStyle name="Normalny 3" xfId="2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E28" sqref="E28"/>
    </sheetView>
  </sheetViews>
  <sheetFormatPr defaultRowHeight="15" x14ac:dyDescent="0.25"/>
  <cols>
    <col min="1" max="1" width="17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5" width="3.7109375" customWidth="1"/>
    <col min="16" max="16" width="4.5703125" customWidth="1"/>
    <col min="17" max="17" width="3.5703125" customWidth="1"/>
    <col min="18" max="18" width="3.85546875" customWidth="1"/>
    <col min="19" max="19" width="3.42578125" customWidth="1"/>
    <col min="20" max="22" width="3.5703125" customWidth="1"/>
    <col min="23" max="23" width="4.85546875" customWidth="1"/>
    <col min="24" max="25" width="4.28515625" customWidth="1"/>
    <col min="26" max="26" width="4.42578125" customWidth="1"/>
    <col min="27" max="27" width="4.7109375" customWidth="1"/>
    <col min="28" max="28" width="8" customWidth="1"/>
    <col min="31" max="31" width="9.5703125" customWidth="1"/>
  </cols>
  <sheetData>
    <row r="1" spans="1:33" ht="37.5" customHeight="1" x14ac:dyDescent="0.25">
      <c r="A1" s="191" t="s">
        <v>62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4.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69</v>
      </c>
      <c r="B4" s="212"/>
      <c r="C4" s="213"/>
      <c r="D4" s="213"/>
      <c r="E4" s="214"/>
      <c r="F4" s="37"/>
      <c r="G4" s="38"/>
      <c r="H4" s="39"/>
      <c r="I4" s="153"/>
      <c r="J4" s="37"/>
      <c r="K4" s="40"/>
      <c r="L4" s="39"/>
      <c r="M4" s="154"/>
      <c r="N4" s="37"/>
      <c r="O4" s="40"/>
      <c r="P4" s="39"/>
      <c r="Q4" s="153"/>
      <c r="R4" s="50"/>
      <c r="S4" s="51"/>
      <c r="T4" s="39"/>
      <c r="U4" s="154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41"/>
      <c r="G5" s="42"/>
      <c r="H5" s="157">
        <f>IF(AND(F4=0,F5=0),0,1)*0+IF(AND(F4&gt;G4,F5&gt;G5),1,0)*2+IF(AND(F4&lt;G4,F5&lt;G5),1,0)*IF(AND(F4=0,F5=0),0,1)+IF(H4&gt;I4,1,0)*2+IF(H4&lt;I4,1,0)*1</f>
        <v>0</v>
      </c>
      <c r="I5" s="158"/>
      <c r="J5" s="41"/>
      <c r="K5" s="42"/>
      <c r="L5" s="157">
        <f>IF(AND(J4=0,J5=0),0,1)*0+IF(AND(J4&gt;K4,J5&gt;K5),1,0)*2+IF(AND(J4&lt;K4,J5&lt;K5),1,0)*IF(AND(J4=0,J5=0),0,1)+IF(L4&gt;M4,1,0)*2+IF(L4&lt;M4,1,0)*1</f>
        <v>0</v>
      </c>
      <c r="M5" s="158"/>
      <c r="N5" s="41"/>
      <c r="O5" s="42"/>
      <c r="P5" s="157">
        <f>IF(AND(N4=0,N5=0),0,1)*0+IF(AND(N4&gt;O4,N5&gt;O5),1,0)*2+IF(AND(N4&lt;O4,N5&lt;O5),1,0)*IF(AND(N4=0,N5=0),0,1)+IF(P4&gt;Q4,1,0)*2+IF(P4&lt;Q4,1,0)*1</f>
        <v>0</v>
      </c>
      <c r="Q5" s="158"/>
      <c r="R5" s="52"/>
      <c r="S5" s="53"/>
      <c r="T5" s="157">
        <f>IF(AND(R4=0,R5=0),0,1)*0+IF(AND(R4&gt;S4,R5&gt;S5),1,0)*2+IF(AND(R4&lt;S4,R5&lt;S5),1,0)*IF(AND(R4=0,R5=0),0,1)+IF(T4&gt;U4,1,0)*2+IF(T4&lt;U4,1,0)*1</f>
        <v>0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58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/>
      <c r="K8" s="128"/>
      <c r="L8" s="129"/>
      <c r="M8" s="69"/>
      <c r="N8" s="130"/>
      <c r="O8" s="131"/>
      <c r="P8" s="129"/>
      <c r="Q8" s="70"/>
      <c r="R8" s="132"/>
      <c r="S8" s="131"/>
      <c r="T8" s="13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67"/>
      <c r="G9" s="168"/>
      <c r="H9" s="168"/>
      <c r="I9" s="169"/>
      <c r="J9" s="134"/>
      <c r="K9" s="135"/>
      <c r="L9" s="159">
        <f>IF(AND(J8=0,J9=0),0,1)*0+IF(AND(J8&gt;K8,J9&gt;K9),1,0)*2+IF(AND(J8&lt;K8,J9&lt;K9),1,0)*IF(AND(J8=0,J9=0),0,1)+IF(L8&gt;M8,1,0)*2+IF(L8&lt;M8,1,0)*1</f>
        <v>0</v>
      </c>
      <c r="M9" s="160"/>
      <c r="N9" s="134"/>
      <c r="O9" s="135"/>
      <c r="P9" s="159">
        <f>IF(AND(N8=0,N9=0),0,1)*0+IF(AND(N8&gt;O8,N9&gt;O9),1,0)*2+IF(AND(N8&lt;O8,N9&lt;O9),1,0)*IF(AND(N8=0,N9=0),0,1)+IF(P8&gt;Q8,1,0)*2+IF(P8&lt;Q8,1,0)*1</f>
        <v>0</v>
      </c>
      <c r="Q9" s="160"/>
      <c r="R9" s="136"/>
      <c r="S9" s="135"/>
      <c r="T9" s="159">
        <f>IF(AND(R8=0,R9=0),0,1)*0+IF(AND(R8&gt;S8,R9&gt;S9),1,0)*2+IF(AND(R8&lt;S8,R9&lt;S9),1,0)*IF(AND(R8=0,R9=0),0,1)+IF(T8&gt;U8,1,0)*2+IF(T8&lt;U8,1,0)*1</f>
        <v>0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59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/>
      <c r="P12" s="89"/>
      <c r="Q12" s="70"/>
      <c r="R12" s="92"/>
      <c r="S12" s="91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/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60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/>
      <c r="S16" s="143"/>
      <c r="T16" s="148"/>
      <c r="U16" s="149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67"/>
      <c r="O17" s="168"/>
      <c r="P17" s="168"/>
      <c r="Q17" s="169"/>
      <c r="R17" s="144"/>
      <c r="S17" s="145"/>
      <c r="T17" s="159">
        <f>IF(AND(R16=0,R17=0),0,1)*0+IF(AND(R16&gt;S16,R17&gt;S17),1,0)*2+IF(AND(R16&lt;S16,R17&lt;S17),1,0)*IF(AND(R16=0,R17=0),0,1)+IF(T16&gt;U16,1,0)*2+IF(T16&lt;U16,1,0)*1</f>
        <v>0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61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S17" sqref="S17"/>
    </sheetView>
  </sheetViews>
  <sheetFormatPr defaultRowHeight="15" x14ac:dyDescent="0.25"/>
  <cols>
    <col min="1" max="1" width="19.7109375" customWidth="1"/>
    <col min="2" max="2" width="4" customWidth="1"/>
    <col min="3" max="4" width="3.71093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" customWidth="1"/>
    <col min="20" max="20" width="3.7109375" customWidth="1"/>
    <col min="21" max="21" width="3.5703125" customWidth="1"/>
    <col min="22" max="22" width="4" customWidth="1"/>
    <col min="23" max="23" width="4.42578125" customWidth="1"/>
    <col min="24" max="26" width="4.140625" customWidth="1"/>
    <col min="27" max="27" width="4.28515625" customWidth="1"/>
    <col min="28" max="28" width="8.140625" customWidth="1"/>
    <col min="29" max="29" width="15.5703125" customWidth="1"/>
    <col min="31" max="31" width="9.5703125" customWidth="1"/>
  </cols>
  <sheetData>
    <row r="1" spans="1:33" ht="37.5" customHeight="1" x14ac:dyDescent="0.25">
      <c r="A1" s="191" t="s">
        <v>14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15</v>
      </c>
      <c r="B4" s="212"/>
      <c r="C4" s="213"/>
      <c r="D4" s="213"/>
      <c r="E4" s="214"/>
      <c r="F4" s="37">
        <v>6</v>
      </c>
      <c r="G4" s="38">
        <v>15</v>
      </c>
      <c r="H4" s="39"/>
      <c r="I4" s="153"/>
      <c r="J4" s="37">
        <v>5</v>
      </c>
      <c r="K4" s="40">
        <v>15</v>
      </c>
      <c r="L4" s="39"/>
      <c r="M4" s="154"/>
      <c r="N4" s="37">
        <v>2</v>
      </c>
      <c r="O4" s="40">
        <v>15</v>
      </c>
      <c r="P4" s="39"/>
      <c r="Q4" s="153"/>
      <c r="R4" s="50">
        <v>15</v>
      </c>
      <c r="S4" s="51"/>
      <c r="T4" s="39"/>
      <c r="U4" s="154"/>
      <c r="V4" s="189">
        <f>T5+P5+L5+H5</f>
        <v>5</v>
      </c>
      <c r="W4" s="173">
        <f>V4+V6</f>
        <v>5</v>
      </c>
      <c r="X4" s="197">
        <f>J4+J5+L4+N4+N5+P4+H4+F4+F5+R4+R5+T4</f>
        <v>58</v>
      </c>
      <c r="Y4" s="199">
        <f>K5+K4+M4+O5+O4+U4+I4+G4+G5+Q4+S4+S5</f>
        <v>90</v>
      </c>
      <c r="Z4" s="201">
        <f>X4+X6</f>
        <v>58</v>
      </c>
      <c r="AA4" s="204">
        <f>Y4+Y6</f>
        <v>90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222">
        <f>AD4/AE4</f>
        <v>0.33333333333333331</v>
      </c>
      <c r="AG4" s="243">
        <f>Z4/AA4</f>
        <v>0.64444444444444449</v>
      </c>
    </row>
    <row r="5" spans="1:33" ht="15.75" customHeight="1" thickBot="1" x14ac:dyDescent="0.3">
      <c r="A5" s="162"/>
      <c r="B5" s="215"/>
      <c r="C5" s="216"/>
      <c r="D5" s="216"/>
      <c r="E5" s="217"/>
      <c r="F5" s="41">
        <v>7</v>
      </c>
      <c r="G5" s="42">
        <v>15</v>
      </c>
      <c r="H5" s="157">
        <f>IF(AND(F4=0,F5=0),0,1)*0+IF(AND(F4&gt;G4,F5&gt;G5),1,0)*2+IF(AND(F4&lt;G4,F5&lt;G5),1,0)*IF(AND(F4=0,F5=0),0,1)+IF(H4&gt;I4,1,0)*2+IF(H4&lt;I4,1,0)*1</f>
        <v>1</v>
      </c>
      <c r="I5" s="158"/>
      <c r="J5" s="41">
        <v>5</v>
      </c>
      <c r="K5" s="42">
        <v>15</v>
      </c>
      <c r="L5" s="157">
        <f>IF(AND(J4=0,J5=0),0,1)*0+IF(AND(J4&gt;K4,J5&gt;K5),1,0)*2+IF(AND(J4&lt;K4,J5&lt;K5),1,0)*IF(AND(J4=0,J5=0),0,1)+IF(L4&gt;M4,1,0)*2+IF(L4&lt;M4,1,0)*1</f>
        <v>1</v>
      </c>
      <c r="M5" s="158"/>
      <c r="N5" s="41">
        <v>3</v>
      </c>
      <c r="O5" s="42">
        <v>15</v>
      </c>
      <c r="P5" s="157">
        <f>IF(AND(N4=0,N5=0),0,1)*0+IF(AND(N4&gt;O4,N5&gt;O5),1,0)*2+IF(AND(N4&lt;O4,N5&lt;O5),1,0)*IF(AND(N4=0,N5=0),0,1)+IF(P4&gt;Q4,1,0)*2+IF(P4&lt;Q4,1,0)*1</f>
        <v>1</v>
      </c>
      <c r="Q5" s="158"/>
      <c r="R5" s="52">
        <v>15</v>
      </c>
      <c r="S5" s="53"/>
      <c r="T5" s="157">
        <f>IF(AND(R4=0,R5=0),0,1)*0+IF(AND(R4&gt;S4,R5&gt;S5),1,0)*2+IF(AND(R4&lt;S4,R5&lt;S5),1,0)*IF(AND(R4=0,R5=0),0,1)+IF(T4&gt;U4,1,0)*2+IF(T4&lt;U4,1,0)*1</f>
        <v>2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16</v>
      </c>
      <c r="B8" s="4">
        <f>G4</f>
        <v>15</v>
      </c>
      <c r="C8" s="5">
        <f>F4</f>
        <v>6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>
        <v>15</v>
      </c>
      <c r="K8" s="128">
        <v>2</v>
      </c>
      <c r="L8" s="129"/>
      <c r="M8" s="69"/>
      <c r="N8" s="130">
        <v>15</v>
      </c>
      <c r="O8" s="131">
        <v>4</v>
      </c>
      <c r="P8" s="129"/>
      <c r="Q8" s="70"/>
      <c r="R8" s="132">
        <v>15</v>
      </c>
      <c r="S8" s="131"/>
      <c r="T8" s="133"/>
      <c r="U8" s="69"/>
      <c r="V8" s="189">
        <f>T9+P9+L9+D9</f>
        <v>8</v>
      </c>
      <c r="W8" s="173">
        <f>V8+V10</f>
        <v>8</v>
      </c>
      <c r="X8" s="197">
        <f>J8+J9+L8+N8+N9+P8+D8+B8+B9+R8+R9+T8</f>
        <v>120</v>
      </c>
      <c r="Y8" s="199">
        <f>K9+K8+M8+O9+O8+U8+E8+C8+C9+S8+S9+Q8</f>
        <v>29</v>
      </c>
      <c r="Z8" s="197">
        <f>X8+X10</f>
        <v>120</v>
      </c>
      <c r="AA8" s="199">
        <f>Y8+Y10</f>
        <v>29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>
        <f t="shared" ref="AG8" si="1">Z8/AA8</f>
        <v>4.1379310344827589</v>
      </c>
    </row>
    <row r="9" spans="1:33" ht="15.75" customHeight="1" thickBot="1" x14ac:dyDescent="0.3">
      <c r="A9" s="162"/>
      <c r="B9" s="8">
        <f>G5</f>
        <v>15</v>
      </c>
      <c r="C9" s="9">
        <f>F5</f>
        <v>7</v>
      </c>
      <c r="D9" s="157">
        <f>IF(AND(B8=0,B9=0),0,1)*0+IF(AND(B8&gt;C8,B9&gt;C9),1,0)*2+IF(AND(B8&lt;C8,B9&lt;C9),1,0)*IF(AND(B8=0,B9=0),0,1)+IF(D8&gt;E8,1,0)*2+IF(D8&lt;E8,1,0)*1</f>
        <v>2</v>
      </c>
      <c r="E9" s="158"/>
      <c r="F9" s="167"/>
      <c r="G9" s="168"/>
      <c r="H9" s="168"/>
      <c r="I9" s="169"/>
      <c r="J9" s="134">
        <v>15</v>
      </c>
      <c r="K9" s="135">
        <v>1</v>
      </c>
      <c r="L9" s="159">
        <f>IF(AND(J8=0,J9=0),0,1)*0+IF(AND(J8&gt;K8,J9&gt;K9),1,0)*2+IF(AND(J8&lt;K8,J9&lt;K9),1,0)*IF(AND(J8=0,J9=0),0,1)+IF(L8&gt;M8,1,0)*2+IF(L8&lt;M8,1,0)*1</f>
        <v>2</v>
      </c>
      <c r="M9" s="160"/>
      <c r="N9" s="134">
        <v>15</v>
      </c>
      <c r="O9" s="135">
        <v>9</v>
      </c>
      <c r="P9" s="159">
        <f>IF(AND(N8=0,N9=0),0,1)*0+IF(AND(N8&gt;O8,N9&gt;O9),1,0)*2+IF(AND(N8&lt;O8,N9&lt;O9),1,0)*IF(AND(N8=0,N9=0),0,1)+IF(P8&gt;Q8,1,0)*2+IF(P8&lt;Q8,1,0)*1</f>
        <v>2</v>
      </c>
      <c r="Q9" s="160"/>
      <c r="R9" s="136">
        <v>15</v>
      </c>
      <c r="S9" s="135"/>
      <c r="T9" s="159">
        <f>IF(AND(R8=0,R9=0),0,1)*0+IF(AND(R8&gt;S8,R9&gt;S9),1,0)*2+IF(AND(R8&lt;S8,R9&lt;S9),1,0)*IF(AND(R8=0,R9=0),0,1)+IF(T8&gt;U8,1,0)*2+IF(T8&lt;U8,1,0)*1</f>
        <v>2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18</v>
      </c>
      <c r="B12" s="44">
        <f>K4</f>
        <v>15</v>
      </c>
      <c r="C12" s="62">
        <f>J4</f>
        <v>5</v>
      </c>
      <c r="D12" s="60">
        <f>M4</f>
        <v>0</v>
      </c>
      <c r="E12" s="69">
        <f>L4</f>
        <v>0</v>
      </c>
      <c r="F12" s="16">
        <f>K8</f>
        <v>2</v>
      </c>
      <c r="G12" s="17">
        <f>J8</f>
        <v>15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>
        <v>12</v>
      </c>
      <c r="O12" s="62">
        <v>15</v>
      </c>
      <c r="P12" s="89"/>
      <c r="Q12" s="70"/>
      <c r="R12" s="92">
        <v>15</v>
      </c>
      <c r="S12" s="91"/>
      <c r="T12" s="70"/>
      <c r="U12" s="94"/>
      <c r="V12" s="189">
        <f>P13+H13+D13+T13</f>
        <v>6</v>
      </c>
      <c r="W12" s="173">
        <f>V12+V14</f>
        <v>6</v>
      </c>
      <c r="X12" s="197">
        <f>H12+F12+F13+D12+B12+B13+N12+N13+P12+R12+R13+T12</f>
        <v>84</v>
      </c>
      <c r="Y12" s="199">
        <f>I12+G12+G13+E12+C12+C13+O13+O12+U12+S12+S13+Q12</f>
        <v>70</v>
      </c>
      <c r="Z12" s="197">
        <f>X12+X14</f>
        <v>84</v>
      </c>
      <c r="AA12" s="199">
        <f>Y12+Y14</f>
        <v>70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222">
        <f t="shared" ref="AF12" si="2">AD12/AE12</f>
        <v>1</v>
      </c>
      <c r="AG12" s="243">
        <f t="shared" ref="AG12" si="3">Z12/AA12</f>
        <v>1.2</v>
      </c>
    </row>
    <row r="13" spans="1:33" ht="15.75" customHeight="1" thickBot="1" x14ac:dyDescent="0.3">
      <c r="A13" s="162"/>
      <c r="B13" s="61">
        <f>K5</f>
        <v>15</v>
      </c>
      <c r="C13" s="63">
        <f>J5</f>
        <v>5</v>
      </c>
      <c r="D13" s="157">
        <f>IF(AND(B12=0,B13=0),0,1)*0+IF(AND(B12&gt;C12,B13&gt;C13),1,0)*2+IF(AND(B12&lt;C12,B13&lt;C13),1,0)*IF(AND(B12=0,B13=0),0,1)+IF(D12&gt;E12,1,0)*2+IF(D12&lt;E12,1,0)*1</f>
        <v>2</v>
      </c>
      <c r="E13" s="158"/>
      <c r="F13" s="18">
        <f>K9</f>
        <v>1</v>
      </c>
      <c r="G13" s="19">
        <f>J9</f>
        <v>15</v>
      </c>
      <c r="H13" s="157">
        <f>IF(AND(F12=0,F13=0),0,1)*0+IF(AND(F12&gt;G12,F13&gt;G13),1,0)*2+IF(AND(F12&lt;G12,F13&lt;G13),1,0)*IF(AND(F12=0,F13=0),0,1)+IF(H12&gt;I12,1,0)*2+IF(H12&lt;I12,1,0)*1</f>
        <v>1</v>
      </c>
      <c r="I13" s="158"/>
      <c r="J13" s="181"/>
      <c r="K13" s="182"/>
      <c r="L13" s="182"/>
      <c r="M13" s="183"/>
      <c r="N13" s="61">
        <v>9</v>
      </c>
      <c r="O13" s="63">
        <v>15</v>
      </c>
      <c r="P13" s="157">
        <f>IF(AND(N12=0,N13=0),0,1)*0+IF(AND(N12&gt;O12,N13&gt;O13),1,0)*2+IF(AND(N12&lt;O12,N13&lt;O13),1,0)*IF(AND(N12=0,N13=0),0,1)+IF(P12&gt;Q12,1,0)*2+IF(P12&lt;Q12,1,0)*1</f>
        <v>1</v>
      </c>
      <c r="Q13" s="158"/>
      <c r="R13" s="64">
        <v>15</v>
      </c>
      <c r="S13" s="63"/>
      <c r="T13" s="157">
        <f>IF(AND(R12=0,R13=0),0,1)*0+IF(AND(R12&gt;S12,R13&gt;S13),1,0)*2+IF(AND(R12&lt;S12,R13&lt;S13),1,0)*IF(AND(R12=0,R13=0),0,1)+IF(T12&gt;U12,1,0)*2+IF(T12&lt;U12,1,0)*1</f>
        <v>2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19</v>
      </c>
      <c r="B16" s="44">
        <f>O4</f>
        <v>15</v>
      </c>
      <c r="C16" s="62">
        <f>N4</f>
        <v>2</v>
      </c>
      <c r="D16" s="60">
        <f>Q4</f>
        <v>0</v>
      </c>
      <c r="E16" s="24">
        <f>P4</f>
        <v>0</v>
      </c>
      <c r="F16" s="16">
        <f>O8</f>
        <v>4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12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>
        <v>15</v>
      </c>
      <c r="S16" s="143"/>
      <c r="T16" s="148"/>
      <c r="U16" s="149"/>
      <c r="V16" s="189">
        <f>H17+D17+L17+T17</f>
        <v>7</v>
      </c>
      <c r="W16" s="173">
        <f>V16+V18</f>
        <v>7</v>
      </c>
      <c r="X16" s="197">
        <f>J16+J17+L16+B16+B17+D16+F16+F17+H16+R16+R17+T16</f>
        <v>103</v>
      </c>
      <c r="Y16" s="199">
        <f>K17+K16+M16+C17+C16+E16+I16+G16+G17+S16+S17+U16</f>
        <v>56</v>
      </c>
      <c r="Z16" s="197">
        <f>X16+X18</f>
        <v>103</v>
      </c>
      <c r="AA16" s="199">
        <f>Y16+Y18</f>
        <v>56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222">
        <f t="shared" ref="AF16" si="4">AD16/AE16</f>
        <v>3</v>
      </c>
      <c r="AG16" s="243">
        <f t="shared" ref="AG16" si="5">Z16/AA16</f>
        <v>1.8392857142857142</v>
      </c>
    </row>
    <row r="17" spans="1:33" ht="15.75" customHeight="1" thickBot="1" x14ac:dyDescent="0.3">
      <c r="A17" s="162"/>
      <c r="B17" s="61">
        <f>O5</f>
        <v>15</v>
      </c>
      <c r="C17" s="63">
        <f>N5</f>
        <v>3</v>
      </c>
      <c r="D17" s="157">
        <f>IF(AND(B16=0,B17=0),0,1)*0+IF(AND(B16&gt;C16,B17&gt;C17),1,0)*2+IF(AND(B16&lt;C16,B17&lt;C17),1,0)*IF(AND(B16=0,B17=0),0,1)+IF(D16&gt;E16,1,0)*2+IF(D16&lt;E16,1,0)*1</f>
        <v>2</v>
      </c>
      <c r="E17" s="158"/>
      <c r="F17" s="63">
        <f>O9</f>
        <v>9</v>
      </c>
      <c r="G17" s="19">
        <f>N9</f>
        <v>15</v>
      </c>
      <c r="H17" s="157">
        <f>IF(AND(F16=0,F17=0),0,1)*0+IF(AND(F16&gt;G16,F17&gt;G17),1,0)*2+IF(AND(F16&lt;G16,F17&lt;G17),1,0)*IF(AND(F16=0,F17=0),0,1)+IF(H16&gt;I16,1,0)*2+IF(H16&lt;I16,1,0)*1</f>
        <v>1</v>
      </c>
      <c r="I17" s="158"/>
      <c r="J17" s="61">
        <f>O13</f>
        <v>15</v>
      </c>
      <c r="K17" s="63">
        <f>N13</f>
        <v>9</v>
      </c>
      <c r="L17" s="157">
        <f>IF(AND(J16=0,J17=0),0,1)*0+IF(AND(J16&gt;K16,J17&gt;K17),1,0)*2+IF(AND(J16&lt;K16,J17&lt;K17),1,0)*IF(AND(J16=0,J17=0),0,1)+IF(L16&gt;M16,1,0)*2+IF(L16&lt;M16,1,0)*1</f>
        <v>2</v>
      </c>
      <c r="M17" s="158"/>
      <c r="N17" s="167"/>
      <c r="O17" s="168"/>
      <c r="P17" s="168"/>
      <c r="Q17" s="169"/>
      <c r="R17" s="144">
        <v>15</v>
      </c>
      <c r="S17" s="145"/>
      <c r="T17" s="159">
        <f>IF(AND(R16=0,R17=0),0,1)*0+IF(AND(R16&gt;S16,R17&gt;S17),1,0)*2+IF(AND(R16&lt;S16,R17&lt;S17),1,0)*IF(AND(R16=0,R17=0),0,1)+IF(T16&gt;U16,1,0)*2+IF(T16&lt;U16,1,0)*1</f>
        <v>2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21</v>
      </c>
      <c r="B20" s="44">
        <f>S4</f>
        <v>0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15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15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15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120</v>
      </c>
      <c r="Z20" s="223">
        <f>X20+X22</f>
        <v>0</v>
      </c>
      <c r="AA20" s="225">
        <f>Y20+Y22</f>
        <v>120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222">
        <f t="shared" ref="AF20" si="6">AD20/AE20</f>
        <v>0</v>
      </c>
      <c r="AG20" s="243">
        <f t="shared" ref="AG20" si="7">Z20/AA20</f>
        <v>0</v>
      </c>
    </row>
    <row r="21" spans="1:33" ht="15.75" customHeight="1" thickBot="1" x14ac:dyDescent="0.3">
      <c r="A21" s="162"/>
      <c r="B21" s="61">
        <f>S5</f>
        <v>0</v>
      </c>
      <c r="C21" s="63">
        <f>R5</f>
        <v>15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15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15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15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21.28515625" customWidth="1"/>
    <col min="2" max="2" width="4.28515625" customWidth="1"/>
    <col min="3" max="4" width="4" customWidth="1"/>
    <col min="5" max="5" width="3.5703125" customWidth="1"/>
    <col min="6" max="6" width="3.85546875" customWidth="1"/>
    <col min="7" max="7" width="3.7109375" customWidth="1"/>
    <col min="8" max="8" width="3.5703125" customWidth="1"/>
    <col min="9" max="9" width="3.42578125" customWidth="1"/>
    <col min="10" max="10" width="4" customWidth="1"/>
    <col min="11" max="11" width="3.85546875" customWidth="1"/>
    <col min="12" max="12" width="3.7109375" customWidth="1"/>
    <col min="13" max="13" width="3.85546875" customWidth="1"/>
    <col min="14" max="14" width="4.28515625" customWidth="1"/>
    <col min="15" max="16" width="3.7109375" customWidth="1"/>
    <col min="17" max="17" width="3.5703125" customWidth="1"/>
    <col min="18" max="19" width="4" customWidth="1"/>
    <col min="20" max="20" width="3.7109375" customWidth="1"/>
    <col min="21" max="21" width="3.85546875" customWidth="1"/>
    <col min="22" max="22" width="4" customWidth="1"/>
    <col min="23" max="23" width="4.42578125" customWidth="1"/>
    <col min="24" max="24" width="4.5703125" customWidth="1"/>
    <col min="25" max="25" width="4.28515625" customWidth="1"/>
    <col min="26" max="26" width="4.140625" customWidth="1"/>
    <col min="27" max="27" width="4.28515625" customWidth="1"/>
    <col min="28" max="28" width="8.140625" customWidth="1"/>
    <col min="29" max="29" width="10" customWidth="1"/>
    <col min="31" max="31" width="10" customWidth="1"/>
  </cols>
  <sheetData>
    <row r="1" spans="1:33" ht="35.25" customHeight="1" x14ac:dyDescent="0.25">
      <c r="A1" s="191" t="s">
        <v>22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23</v>
      </c>
      <c r="B4" s="212"/>
      <c r="C4" s="213"/>
      <c r="D4" s="213"/>
      <c r="E4" s="214"/>
      <c r="F4" s="37">
        <v>1</v>
      </c>
      <c r="G4" s="38">
        <v>15</v>
      </c>
      <c r="H4" s="39"/>
      <c r="I4" s="153"/>
      <c r="J4" s="37">
        <v>10</v>
      </c>
      <c r="K4" s="40">
        <v>15</v>
      </c>
      <c r="L4" s="39"/>
      <c r="M4" s="154"/>
      <c r="N4" s="37">
        <v>1</v>
      </c>
      <c r="O4" s="40">
        <v>15</v>
      </c>
      <c r="P4" s="39"/>
      <c r="Q4" s="153"/>
      <c r="R4" s="50">
        <v>1</v>
      </c>
      <c r="S4" s="51">
        <v>15</v>
      </c>
      <c r="T4" s="39"/>
      <c r="U4" s="154"/>
      <c r="V4" s="189">
        <f>T5+P5+L5+H5</f>
        <v>4</v>
      </c>
      <c r="W4" s="173">
        <f>V4+V6</f>
        <v>4</v>
      </c>
      <c r="X4" s="197">
        <f>J4+J5+L4+N4+N5+P4+H4+F4+F5+R4+R5+T4</f>
        <v>45</v>
      </c>
      <c r="Y4" s="199">
        <f>K5+K4+M4+O5+O4+U4+I4+G4+G5+Q4+S4+S5</f>
        <v>123</v>
      </c>
      <c r="Z4" s="201">
        <f>X4+X6</f>
        <v>45</v>
      </c>
      <c r="AA4" s="204">
        <f>Y4+Y6</f>
        <v>123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8</v>
      </c>
      <c r="AF4" s="222">
        <f>AD4/AE4</f>
        <v>0</v>
      </c>
      <c r="AG4" s="243">
        <f>Z4/AA4</f>
        <v>0.36585365853658536</v>
      </c>
    </row>
    <row r="5" spans="1:33" ht="15.75" customHeight="1" thickBot="1" x14ac:dyDescent="0.3">
      <c r="A5" s="162"/>
      <c r="B5" s="215"/>
      <c r="C5" s="216"/>
      <c r="D5" s="216"/>
      <c r="E5" s="217"/>
      <c r="F5" s="41">
        <v>7</v>
      </c>
      <c r="G5" s="42">
        <v>15</v>
      </c>
      <c r="H5" s="157">
        <f>IF(AND(F4=0,F5=0),0,1)*0+IF(AND(F4&gt;G4,F5&gt;G5),1,0)*2+IF(AND(F4&lt;G4,F5&lt;G5),1,0)*IF(AND(F4=0,F5=0),0,1)+IF(H4&gt;I4,1,0)*2+IF(H4&lt;I4,1,0)*1</f>
        <v>1</v>
      </c>
      <c r="I5" s="158"/>
      <c r="J5" s="41">
        <v>16</v>
      </c>
      <c r="K5" s="42">
        <v>18</v>
      </c>
      <c r="L5" s="157">
        <f>IF(AND(J4=0,J5=0),0,1)*0+IF(AND(J4&gt;K4,J5&gt;K5),1,0)*2+IF(AND(J4&lt;K4,J5&lt;K5),1,0)*IF(AND(J4=0,J5=0),0,1)+IF(L4&gt;M4,1,0)*2+IF(L4&lt;M4,1,0)*1</f>
        <v>1</v>
      </c>
      <c r="M5" s="158"/>
      <c r="N5" s="41">
        <v>2</v>
      </c>
      <c r="O5" s="42">
        <v>15</v>
      </c>
      <c r="P5" s="157">
        <f>IF(AND(N4=0,N5=0),0,1)*0+IF(AND(N4&gt;O4,N5&gt;O5),1,0)*2+IF(AND(N4&lt;O4,N5&lt;O5),1,0)*IF(AND(N4=0,N5=0),0,1)+IF(P4&gt;Q4,1,0)*2+IF(P4&lt;Q4,1,0)*1</f>
        <v>1</v>
      </c>
      <c r="Q5" s="158"/>
      <c r="R5" s="52">
        <v>7</v>
      </c>
      <c r="S5" s="53">
        <v>15</v>
      </c>
      <c r="T5" s="157">
        <f>IF(AND(R4=0,R5=0),0,1)*0+IF(AND(R4&gt;S4,R5&gt;S5),1,0)*2+IF(AND(R4&lt;S4,R5&lt;S5),1,0)*IF(AND(R4=0,R5=0),0,1)+IF(T4&gt;U4,1,0)*2+IF(T4&lt;U4,1,0)*1</f>
        <v>1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26</v>
      </c>
      <c r="B8" s="4">
        <f>G4</f>
        <v>15</v>
      </c>
      <c r="C8" s="5">
        <f>F4</f>
        <v>1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>
        <v>15</v>
      </c>
      <c r="K8" s="128">
        <v>3</v>
      </c>
      <c r="L8" s="129"/>
      <c r="M8" s="69"/>
      <c r="N8" s="130">
        <v>9</v>
      </c>
      <c r="O8" s="131">
        <v>15</v>
      </c>
      <c r="P8" s="129">
        <v>1</v>
      </c>
      <c r="Q8" s="70">
        <v>11</v>
      </c>
      <c r="R8" s="132">
        <v>15</v>
      </c>
      <c r="S8" s="131">
        <v>6</v>
      </c>
      <c r="T8" s="133">
        <v>11</v>
      </c>
      <c r="U8" s="69">
        <v>6</v>
      </c>
      <c r="V8" s="189">
        <f>T9+P9+L9+D9</f>
        <v>7</v>
      </c>
      <c r="W8" s="173">
        <f>V8+V10</f>
        <v>7</v>
      </c>
      <c r="X8" s="197">
        <f>J8+J9+L8+N8+N9+P8+D8+B8+B9+R8+R9+T8</f>
        <v>127</v>
      </c>
      <c r="Y8" s="199">
        <f>K9+K8+M8+O9+O8+U8+E8+C8+C9+S8+S9+Q8</f>
        <v>83</v>
      </c>
      <c r="Z8" s="197">
        <f>X8+X10</f>
        <v>127</v>
      </c>
      <c r="AA8" s="199">
        <f>Y8+Y10</f>
        <v>83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222">
        <f t="shared" ref="AF8" si="0">AD8/AE8</f>
        <v>2.3333333333333335</v>
      </c>
      <c r="AG8" s="243">
        <f t="shared" ref="AG8" si="1">Z8/AA8</f>
        <v>1.5301204819277108</v>
      </c>
    </row>
    <row r="9" spans="1:33" ht="15.75" customHeight="1" thickBot="1" x14ac:dyDescent="0.3">
      <c r="A9" s="162"/>
      <c r="B9" s="8">
        <f>G5</f>
        <v>15</v>
      </c>
      <c r="C9" s="9">
        <f>F5</f>
        <v>7</v>
      </c>
      <c r="D9" s="157">
        <f>IF(AND(B8=0,B9=0),0,1)*0+IF(AND(B8&gt;C8,B9&gt;C9),1,0)*2+IF(AND(B8&lt;C8,B9&lt;C9),1,0)*IF(AND(B8=0,B9=0),0,1)+IF(D8&gt;E8,1,0)*2+IF(D8&lt;E8,1,0)*1</f>
        <v>2</v>
      </c>
      <c r="E9" s="158"/>
      <c r="F9" s="167"/>
      <c r="G9" s="168"/>
      <c r="H9" s="168"/>
      <c r="I9" s="169"/>
      <c r="J9" s="134">
        <v>15</v>
      </c>
      <c r="K9" s="135">
        <v>3</v>
      </c>
      <c r="L9" s="159">
        <f>IF(AND(J8=0,J9=0),0,1)*0+IF(AND(J8&gt;K8,J9&gt;K9),1,0)*2+IF(AND(J8&lt;K8,J9&lt;K9),1,0)*IF(AND(J8=0,J9=0),0,1)+IF(L8&gt;M8,1,0)*2+IF(L8&lt;M8,1,0)*1</f>
        <v>2</v>
      </c>
      <c r="M9" s="160"/>
      <c r="N9" s="134">
        <v>16</v>
      </c>
      <c r="O9" s="135">
        <v>14</v>
      </c>
      <c r="P9" s="159">
        <f>IF(AND(N8=0,N9=0),0,1)*0+IF(AND(N8&gt;O8,N9&gt;O9),1,0)*2+IF(AND(N8&lt;O8,N9&lt;O9),1,0)*IF(AND(N8=0,N9=0),0,1)+IF(P8&gt;Q8,1,0)*2+IF(P8&lt;Q8,1,0)*1</f>
        <v>1</v>
      </c>
      <c r="Q9" s="160"/>
      <c r="R9" s="136">
        <v>15</v>
      </c>
      <c r="S9" s="135">
        <v>17</v>
      </c>
      <c r="T9" s="159">
        <f>IF(AND(R8=0,R9=0),0,1)*0+IF(AND(R8&gt;S8,R9&gt;S9),1,0)*2+IF(AND(R8&lt;S8,R9&lt;S9),1,0)*IF(AND(R8=0,R9=0),0,1)+IF(T8&gt;U8,1,0)*2+IF(T8&lt;U8,1,0)*1</f>
        <v>2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55</v>
      </c>
      <c r="B12" s="44">
        <f>K4</f>
        <v>15</v>
      </c>
      <c r="C12" s="62">
        <f>J4</f>
        <v>10</v>
      </c>
      <c r="D12" s="60">
        <f>M4</f>
        <v>0</v>
      </c>
      <c r="E12" s="69">
        <f>L4</f>
        <v>0</v>
      </c>
      <c r="F12" s="16">
        <f>K8</f>
        <v>3</v>
      </c>
      <c r="G12" s="17">
        <f>J8</f>
        <v>15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>
        <v>4</v>
      </c>
      <c r="O12" s="62">
        <v>15</v>
      </c>
      <c r="P12" s="89"/>
      <c r="Q12" s="70"/>
      <c r="R12" s="92">
        <v>3</v>
      </c>
      <c r="S12" s="91">
        <v>15</v>
      </c>
      <c r="T12" s="70"/>
      <c r="U12" s="94"/>
      <c r="V12" s="189">
        <f>P13+H13+D13+T13</f>
        <v>5</v>
      </c>
      <c r="W12" s="173">
        <f>V12+V14</f>
        <v>5</v>
      </c>
      <c r="X12" s="197">
        <f>H12+F12+F13+D12+B12+B13+N12+N13+P12+R12+R13+T12</f>
        <v>58</v>
      </c>
      <c r="Y12" s="199">
        <f>I12+G12+G13+E12+C12+C13+O13+O12+U12+S12+S13+Q12</f>
        <v>116</v>
      </c>
      <c r="Z12" s="197">
        <f>X12+X14</f>
        <v>58</v>
      </c>
      <c r="AA12" s="199">
        <f>Y12+Y14</f>
        <v>116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222">
        <f t="shared" ref="AF12" si="2">AD12/AE12</f>
        <v>0.33333333333333331</v>
      </c>
      <c r="AG12" s="243">
        <f t="shared" ref="AG12" si="3">Z12/AA12</f>
        <v>0.5</v>
      </c>
    </row>
    <row r="13" spans="1:33" ht="15.75" customHeight="1" thickBot="1" x14ac:dyDescent="0.3">
      <c r="A13" s="162"/>
      <c r="B13" s="61">
        <f>K5</f>
        <v>18</v>
      </c>
      <c r="C13" s="63">
        <f>J5</f>
        <v>16</v>
      </c>
      <c r="D13" s="157">
        <f>IF(AND(B12=0,B13=0),0,1)*0+IF(AND(B12&gt;C12,B13&gt;C13),1,0)*2+IF(AND(B12&lt;C12,B13&lt;C13),1,0)*IF(AND(B12=0,B13=0),0,1)+IF(D12&gt;E12,1,0)*2+IF(D12&lt;E12,1,0)*1</f>
        <v>2</v>
      </c>
      <c r="E13" s="158"/>
      <c r="F13" s="18">
        <f>K9</f>
        <v>3</v>
      </c>
      <c r="G13" s="19">
        <f>J9</f>
        <v>15</v>
      </c>
      <c r="H13" s="157">
        <f>IF(AND(F12=0,F13=0),0,1)*0+IF(AND(F12&gt;G12,F13&gt;G13),1,0)*2+IF(AND(F12&lt;G12,F13&lt;G13),1,0)*IF(AND(F12=0,F13=0),0,1)+IF(H12&gt;I12,1,0)*2+IF(H12&lt;I12,1,0)*1</f>
        <v>1</v>
      </c>
      <c r="I13" s="158"/>
      <c r="J13" s="181"/>
      <c r="K13" s="182"/>
      <c r="L13" s="182"/>
      <c r="M13" s="183"/>
      <c r="N13" s="61">
        <v>4</v>
      </c>
      <c r="O13" s="63">
        <v>15</v>
      </c>
      <c r="P13" s="157">
        <f>IF(AND(N12=0,N13=0),0,1)*0+IF(AND(N12&gt;O12,N13&gt;O13),1,0)*2+IF(AND(N12&lt;O12,N13&lt;O13),1,0)*IF(AND(N12=0,N13=0),0,1)+IF(P12&gt;Q12,1,0)*2+IF(P12&lt;Q12,1,0)*1</f>
        <v>1</v>
      </c>
      <c r="Q13" s="158"/>
      <c r="R13" s="64">
        <v>8</v>
      </c>
      <c r="S13" s="63">
        <v>15</v>
      </c>
      <c r="T13" s="157">
        <f>IF(AND(R12=0,R13=0),0,1)*0+IF(AND(R12&gt;S12,R13&gt;S13),1,0)*2+IF(AND(R12&lt;S12,R13&lt;S13),1,0)*IF(AND(R12=0,R13=0),0,1)+IF(T12&gt;U12,1,0)*2+IF(T12&lt;U12,1,0)*1</f>
        <v>1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24</v>
      </c>
      <c r="B16" s="44">
        <f>O4</f>
        <v>15</v>
      </c>
      <c r="C16" s="62">
        <f>N4</f>
        <v>1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9</v>
      </c>
      <c r="H16" s="43">
        <f>Q8</f>
        <v>11</v>
      </c>
      <c r="I16" s="25">
        <f>P8</f>
        <v>1</v>
      </c>
      <c r="J16" s="44">
        <f>O12</f>
        <v>15</v>
      </c>
      <c r="K16" s="62">
        <f>N12</f>
        <v>4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>
        <v>15</v>
      </c>
      <c r="S16" s="143">
        <v>5</v>
      </c>
      <c r="T16" s="148"/>
      <c r="U16" s="149"/>
      <c r="V16" s="189">
        <f>H17+D17+L17+T17</f>
        <v>8</v>
      </c>
      <c r="W16" s="173">
        <f>V16+V18</f>
        <v>8</v>
      </c>
      <c r="X16" s="197">
        <f>J16+J17+L16+B16+B17+D16+F16+F17+H16+R16+R17+T16</f>
        <v>130</v>
      </c>
      <c r="Y16" s="199">
        <f>K17+K16+M16+C17+C16+E16+I16+G16+G17+S16+S17+U16</f>
        <v>52</v>
      </c>
      <c r="Z16" s="197">
        <f>X16+X18</f>
        <v>130</v>
      </c>
      <c r="AA16" s="199">
        <f>Y16+Y18</f>
        <v>52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</v>
      </c>
      <c r="AF16" s="222">
        <f t="shared" ref="AF16" si="4">AD16/AE16</f>
        <v>8</v>
      </c>
      <c r="AG16" s="243">
        <f t="shared" ref="AG16" si="5">Z16/AA16</f>
        <v>2.5</v>
      </c>
    </row>
    <row r="17" spans="1:33" ht="15.75" customHeight="1" thickBot="1" x14ac:dyDescent="0.3">
      <c r="A17" s="162"/>
      <c r="B17" s="61">
        <f>O5</f>
        <v>15</v>
      </c>
      <c r="C17" s="63">
        <f>N5</f>
        <v>2</v>
      </c>
      <c r="D17" s="157">
        <f>IF(AND(B16=0,B17=0),0,1)*0+IF(AND(B16&gt;C16,B17&gt;C17),1,0)*2+IF(AND(B16&lt;C16,B17&lt;C17),1,0)*IF(AND(B16=0,B17=0),0,1)+IF(D16&gt;E16,1,0)*2+IF(D16&lt;E16,1,0)*1</f>
        <v>2</v>
      </c>
      <c r="E17" s="158"/>
      <c r="F17" s="63">
        <f>O9</f>
        <v>14</v>
      </c>
      <c r="G17" s="19">
        <f>N9</f>
        <v>16</v>
      </c>
      <c r="H17" s="157">
        <f>IF(AND(F16=0,F17=0),0,1)*0+IF(AND(F16&gt;G16,F17&gt;G17),1,0)*2+IF(AND(F16&lt;G16,F17&lt;G17),1,0)*IF(AND(F16=0,F17=0),0,1)+IF(H16&gt;I16,1,0)*2+IF(H16&lt;I16,1,0)*1</f>
        <v>2</v>
      </c>
      <c r="I17" s="158"/>
      <c r="J17" s="61">
        <f>O13</f>
        <v>15</v>
      </c>
      <c r="K17" s="63">
        <f>N13</f>
        <v>4</v>
      </c>
      <c r="L17" s="157">
        <f>IF(AND(J16=0,J17=0),0,1)*0+IF(AND(J16&gt;K16,J17&gt;K17),1,0)*2+IF(AND(J16&lt;K16,J17&lt;K17),1,0)*IF(AND(J16=0,J17=0),0,1)+IF(L16&gt;M16,1,0)*2+IF(L16&lt;M16,1,0)*1</f>
        <v>2</v>
      </c>
      <c r="M17" s="158"/>
      <c r="N17" s="167"/>
      <c r="O17" s="168"/>
      <c r="P17" s="168"/>
      <c r="Q17" s="169"/>
      <c r="R17" s="144">
        <v>15</v>
      </c>
      <c r="S17" s="145">
        <v>10</v>
      </c>
      <c r="T17" s="159">
        <f>IF(AND(R16=0,R17=0),0,1)*0+IF(AND(R16&gt;S16,R17&gt;S17),1,0)*2+IF(AND(R16&lt;S16,R17&lt;S17),1,0)*IF(AND(R16=0,R17=0),0,1)+IF(T16&gt;U16,1,0)*2+IF(T16&lt;U16,1,0)*1</f>
        <v>2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25</v>
      </c>
      <c r="B20" s="44">
        <f>S4</f>
        <v>15</v>
      </c>
      <c r="C20" s="28">
        <f>R4</f>
        <v>1</v>
      </c>
      <c r="D20" s="43">
        <f>U4</f>
        <v>0</v>
      </c>
      <c r="E20" s="24">
        <f>T4</f>
        <v>0</v>
      </c>
      <c r="F20" s="16">
        <f>S8</f>
        <v>6</v>
      </c>
      <c r="G20" s="17">
        <f>R8</f>
        <v>15</v>
      </c>
      <c r="H20" s="93">
        <f>U8</f>
        <v>6</v>
      </c>
      <c r="I20" s="70">
        <f>T8</f>
        <v>11</v>
      </c>
      <c r="J20" s="90">
        <f>S12</f>
        <v>15</v>
      </c>
      <c r="K20" s="95">
        <f>R12</f>
        <v>3</v>
      </c>
      <c r="L20" s="93">
        <f>U12</f>
        <v>0</v>
      </c>
      <c r="M20" s="69">
        <f>T12</f>
        <v>0</v>
      </c>
      <c r="N20" s="45">
        <f>S16</f>
        <v>5</v>
      </c>
      <c r="O20" s="29">
        <f>R16</f>
        <v>15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6</v>
      </c>
      <c r="W20" s="174">
        <f>V20+V22</f>
        <v>6</v>
      </c>
      <c r="X20" s="197">
        <f>P20+N20+N21+L20+J20+J21+H20+F20+F21+D20+B20+B21</f>
        <v>104</v>
      </c>
      <c r="Y20" s="199">
        <f>Q20+O20+O21+M20+K20+K21+I20+G20+G21+E20+C20+C21</f>
        <v>90</v>
      </c>
      <c r="Z20" s="223">
        <f>X20+X22</f>
        <v>104</v>
      </c>
      <c r="AA20" s="225">
        <f>Y20+Y22</f>
        <v>90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222">
        <f t="shared" ref="AF20" si="6">AD20/AE20</f>
        <v>1.25</v>
      </c>
      <c r="AG20" s="243">
        <f t="shared" ref="AG20" si="7">Z20/AA20</f>
        <v>1.1555555555555554</v>
      </c>
    </row>
    <row r="21" spans="1:33" ht="15.75" customHeight="1" thickBot="1" x14ac:dyDescent="0.3">
      <c r="A21" s="162"/>
      <c r="B21" s="61">
        <f>S5</f>
        <v>15</v>
      </c>
      <c r="C21" s="63">
        <f>R5</f>
        <v>7</v>
      </c>
      <c r="D21" s="157">
        <f>IF(AND(B20=0,B21=0),0,1)*0+IF(AND(B20&gt;C20,B21&gt;C21),1,0)*2+IF(AND(B20&lt;C20,B21&lt;C21),1,0)*IF(AND(B20=0,B21=0),0,1)+IF(D20&gt;E20,1,0)*2+IF(D20&lt;E20,1,0)*1</f>
        <v>2</v>
      </c>
      <c r="E21" s="158"/>
      <c r="F21" s="63">
        <f>S9</f>
        <v>17</v>
      </c>
      <c r="G21" s="19">
        <f>R9</f>
        <v>15</v>
      </c>
      <c r="H21" s="157">
        <f>IF(AND(F20=0,F21=0),0,1)*0+IF(AND(F20&gt;G20,F21&gt;G21),1,0)*2+IF(AND(F20&lt;G20,F21&lt;G21),1,0)*IF(AND(F20=0,F21=0),0,1)+IF(H20&gt;I20,1,0)*2+IF(H20&lt;I20,1,0)*1</f>
        <v>1</v>
      </c>
      <c r="I21" s="158"/>
      <c r="J21" s="61">
        <f>S13</f>
        <v>15</v>
      </c>
      <c r="K21" s="63">
        <f>R13</f>
        <v>8</v>
      </c>
      <c r="L21" s="157">
        <f>IF(AND(J20=0,J21=0),0,1)*0+IF(AND(J20&gt;K20,J21&gt;K21),1,0)*2+IF(AND(J20&lt;K20,J21&lt;K21),1,0)*IF(AND(J20=0,J21=0),0,1)+IF(L20&gt;M20,1,0)*2+IF(L20&lt;M20,1,0)*1</f>
        <v>2</v>
      </c>
      <c r="M21" s="158"/>
      <c r="N21" s="48">
        <f>S17</f>
        <v>10</v>
      </c>
      <c r="O21" s="49">
        <f>R17</f>
        <v>15</v>
      </c>
      <c r="P21" s="157">
        <f>IF(AND(N20=0,N21=0),0,1)*0+IF(AND(N20&gt;O20,N21&gt;O21),1,0)*2+IF(AND(N20&lt;O20,N21&lt;O21),1,0)*IF(AND(N20=0,N21=0),0,1)+IF(P20&gt;Q20,1,0)*2+IF(P20&lt;Q20,1,0)*1</f>
        <v>1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J12" sqref="J12:M15"/>
    </sheetView>
  </sheetViews>
  <sheetFormatPr defaultRowHeight="15" x14ac:dyDescent="0.25"/>
  <cols>
    <col min="1" max="1" width="20.7109375" customWidth="1"/>
    <col min="2" max="3" width="3.85546875" customWidth="1"/>
    <col min="4" max="4" width="4" customWidth="1"/>
    <col min="5" max="5" width="3.85546875" customWidth="1"/>
    <col min="6" max="6" width="3.7109375" customWidth="1"/>
    <col min="7" max="9" width="3.85546875" customWidth="1"/>
    <col min="10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85546875" customWidth="1"/>
    <col min="20" max="20" width="3.5703125" customWidth="1"/>
    <col min="21" max="21" width="3.85546875" customWidth="1"/>
    <col min="22" max="22" width="4.42578125" customWidth="1"/>
    <col min="23" max="23" width="3.85546875" customWidth="1"/>
    <col min="24" max="24" width="4.42578125" customWidth="1"/>
    <col min="25" max="25" width="4.140625" customWidth="1"/>
    <col min="26" max="27" width="4.42578125" customWidth="1"/>
    <col min="28" max="28" width="8.140625" customWidth="1"/>
    <col min="29" max="29" width="14.28515625" customWidth="1"/>
    <col min="31" max="31" width="9.85546875" customWidth="1"/>
  </cols>
  <sheetData>
    <row r="1" spans="1:33" ht="36.75" customHeight="1" x14ac:dyDescent="0.25">
      <c r="A1" s="191" t="s">
        <v>27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28</v>
      </c>
      <c r="B4" s="212"/>
      <c r="C4" s="213"/>
      <c r="D4" s="213"/>
      <c r="E4" s="214"/>
      <c r="F4" s="37">
        <v>3</v>
      </c>
      <c r="G4" s="38">
        <v>15</v>
      </c>
      <c r="H4" s="39"/>
      <c r="I4" s="153"/>
      <c r="J4" s="37">
        <v>15</v>
      </c>
      <c r="K4" s="40"/>
      <c r="L4" s="39"/>
      <c r="M4" s="154"/>
      <c r="N4" s="37">
        <v>8</v>
      </c>
      <c r="O4" s="40">
        <v>15</v>
      </c>
      <c r="P4" s="39"/>
      <c r="Q4" s="153"/>
      <c r="R4" s="50">
        <v>5</v>
      </c>
      <c r="S4" s="51">
        <v>15</v>
      </c>
      <c r="T4" s="39"/>
      <c r="U4" s="154"/>
      <c r="V4" s="189">
        <f>T5+P5+L5+H5</f>
        <v>5</v>
      </c>
      <c r="W4" s="173">
        <f>V4+V6</f>
        <v>5</v>
      </c>
      <c r="X4" s="197">
        <f>J4+J5+L4+N4+N5+P4+H4+F4+F5+R4+R5+T4</f>
        <v>64</v>
      </c>
      <c r="Y4" s="199">
        <f>K5+K4+M4+O5+O4+U4+I4+G4+G5+Q4+S4+S5</f>
        <v>90</v>
      </c>
      <c r="Z4" s="201">
        <f>X4+X6</f>
        <v>64</v>
      </c>
      <c r="AA4" s="204">
        <f>Y4+Y6</f>
        <v>90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222">
        <f>AD4/AE4</f>
        <v>0.33333333333333331</v>
      </c>
      <c r="AG4" s="243">
        <f>Z4/AA4</f>
        <v>0.71111111111111114</v>
      </c>
    </row>
    <row r="5" spans="1:33" ht="15.75" customHeight="1" thickBot="1" x14ac:dyDescent="0.3">
      <c r="A5" s="162"/>
      <c r="B5" s="215"/>
      <c r="C5" s="216"/>
      <c r="D5" s="216"/>
      <c r="E5" s="217"/>
      <c r="F5" s="41">
        <v>4</v>
      </c>
      <c r="G5" s="42">
        <v>15</v>
      </c>
      <c r="H5" s="157">
        <f>IF(AND(F4=0,F5=0),0,1)*0+IF(AND(F4&gt;G4,F5&gt;G5),1,0)*2+IF(AND(F4&lt;G4,F5&lt;G5),1,0)*IF(AND(F4=0,F5=0),0,1)+IF(H4&gt;I4,1,0)*2+IF(H4&lt;I4,1,0)*1</f>
        <v>1</v>
      </c>
      <c r="I5" s="158"/>
      <c r="J5" s="41">
        <v>15</v>
      </c>
      <c r="K5" s="42"/>
      <c r="L5" s="157">
        <f>IF(AND(J4=0,J5=0),0,1)*0+IF(AND(J4&gt;K4,J5&gt;K5),1,0)*2+IF(AND(J4&lt;K4,J5&lt;K5),1,0)*IF(AND(J4=0,J5=0),0,1)+IF(L4&gt;M4,1,0)*2+IF(L4&lt;M4,1,0)*1</f>
        <v>2</v>
      </c>
      <c r="M5" s="158"/>
      <c r="N5" s="41">
        <v>11</v>
      </c>
      <c r="O5" s="42">
        <v>15</v>
      </c>
      <c r="P5" s="157">
        <f>IF(AND(N4=0,N5=0),0,1)*0+IF(AND(N4&gt;O4,N5&gt;O5),1,0)*2+IF(AND(N4&lt;O4,N5&lt;O5),1,0)*IF(AND(N4=0,N5=0),0,1)+IF(P4&gt;Q4,1,0)*2+IF(P4&lt;Q4,1,0)*1</f>
        <v>1</v>
      </c>
      <c r="Q5" s="158"/>
      <c r="R5" s="52">
        <v>3</v>
      </c>
      <c r="S5" s="53">
        <v>15</v>
      </c>
      <c r="T5" s="157">
        <f>IF(AND(R4=0,R5=0),0,1)*0+IF(AND(R4&gt;S4,R5&gt;S5),1,0)*2+IF(AND(R4&lt;S4,R5&lt;S5),1,0)*IF(AND(R4=0,R5=0),0,1)+IF(T4&gt;U4,1,0)*2+IF(T4&lt;U4,1,0)*1</f>
        <v>1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29</v>
      </c>
      <c r="B8" s="4">
        <f>G4</f>
        <v>15</v>
      </c>
      <c r="C8" s="5">
        <f>F4</f>
        <v>3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>
        <v>15</v>
      </c>
      <c r="K8" s="128"/>
      <c r="L8" s="129"/>
      <c r="M8" s="69"/>
      <c r="N8" s="130">
        <v>15</v>
      </c>
      <c r="O8" s="131">
        <v>11</v>
      </c>
      <c r="P8" s="129"/>
      <c r="Q8" s="70"/>
      <c r="R8" s="132">
        <v>15</v>
      </c>
      <c r="S8" s="131">
        <v>9</v>
      </c>
      <c r="T8" s="133">
        <v>11</v>
      </c>
      <c r="U8" s="69">
        <v>13</v>
      </c>
      <c r="V8" s="189">
        <f>T9+P9+L9+D9</f>
        <v>7</v>
      </c>
      <c r="W8" s="173">
        <f>V8+V10</f>
        <v>7</v>
      </c>
      <c r="X8" s="197">
        <f>J8+J9+L8+N8+N9+P8+D8+B8+B9+R8+R9+T8</f>
        <v>124</v>
      </c>
      <c r="Y8" s="199">
        <f>K9+K8+M8+O9+O8+U8+E8+C8+C9+S8+S9+Q8</f>
        <v>65</v>
      </c>
      <c r="Z8" s="197">
        <f>X8+X10</f>
        <v>124</v>
      </c>
      <c r="AA8" s="199">
        <f>Y8+Y10</f>
        <v>65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222">
        <f t="shared" ref="AF8" si="0">AD8/AE8</f>
        <v>3.5</v>
      </c>
      <c r="AG8" s="243">
        <f t="shared" ref="AG8" si="1">Z8/AA8</f>
        <v>1.9076923076923078</v>
      </c>
    </row>
    <row r="9" spans="1:33" ht="15.75" customHeight="1" thickBot="1" x14ac:dyDescent="0.3">
      <c r="A9" s="162"/>
      <c r="B9" s="8">
        <f>G5</f>
        <v>15</v>
      </c>
      <c r="C9" s="9">
        <f>F5</f>
        <v>4</v>
      </c>
      <c r="D9" s="157">
        <f>IF(AND(B8=0,B9=0),0,1)*0+IF(AND(B8&gt;C8,B9&gt;C9),1,0)*2+IF(AND(B8&lt;C8,B9&lt;C9),1,0)*IF(AND(B8=0,B9=0),0,1)+IF(D8&gt;E8,1,0)*2+IF(D8&lt;E8,1,0)*1</f>
        <v>2</v>
      </c>
      <c r="E9" s="158"/>
      <c r="F9" s="167"/>
      <c r="G9" s="168"/>
      <c r="H9" s="168"/>
      <c r="I9" s="169"/>
      <c r="J9" s="134">
        <v>15</v>
      </c>
      <c r="K9" s="135"/>
      <c r="L9" s="159">
        <f>IF(AND(J8=0,J9=0),0,1)*0+IF(AND(J8&gt;K8,J9&gt;K9),1,0)*2+IF(AND(J8&lt;K8,J9&lt;K9),1,0)*IF(AND(J8=0,J9=0),0,1)+IF(L8&gt;M8,1,0)*2+IF(L8&lt;M8,1,0)*1</f>
        <v>2</v>
      </c>
      <c r="M9" s="160"/>
      <c r="N9" s="134">
        <v>15</v>
      </c>
      <c r="O9" s="135">
        <v>10</v>
      </c>
      <c r="P9" s="159">
        <f>IF(AND(N8=0,N9=0),0,1)*0+IF(AND(N8&gt;O8,N9&gt;O9),1,0)*2+IF(AND(N8&lt;O8,N9&lt;O9),1,0)*IF(AND(N8=0,N9=0),0,1)+IF(P8&gt;Q8,1,0)*2+IF(P8&lt;Q8,1,0)*1</f>
        <v>2</v>
      </c>
      <c r="Q9" s="160"/>
      <c r="R9" s="136">
        <v>8</v>
      </c>
      <c r="S9" s="135">
        <v>15</v>
      </c>
      <c r="T9" s="159">
        <f>IF(AND(R8=0,R9=0),0,1)*0+IF(AND(R8&gt;S8,R9&gt;S9),1,0)*2+IF(AND(R8&lt;S8,R9&lt;S9),1,0)*IF(AND(R8=0,R9=0),0,1)+IF(T8&gt;U8,1,0)*2+IF(T8&lt;U8,1,0)*1</f>
        <v>1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32</v>
      </c>
      <c r="B12" s="44">
        <f>K4</f>
        <v>0</v>
      </c>
      <c r="C12" s="62">
        <f>J4</f>
        <v>15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15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>
        <v>15</v>
      </c>
      <c r="P12" s="89"/>
      <c r="Q12" s="70"/>
      <c r="R12" s="92"/>
      <c r="S12" s="91">
        <v>15</v>
      </c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120</v>
      </c>
      <c r="Z12" s="197">
        <f>X12+X14</f>
        <v>0</v>
      </c>
      <c r="AA12" s="199">
        <f>Y12+Y14</f>
        <v>120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222">
        <f t="shared" ref="AF12" si="2">AD12/AE12</f>
        <v>0</v>
      </c>
      <c r="AG12" s="243">
        <f t="shared" ref="AG12" si="3">Z12/AA12</f>
        <v>0</v>
      </c>
    </row>
    <row r="13" spans="1:33" ht="15.75" customHeight="1" thickBot="1" x14ac:dyDescent="0.3">
      <c r="A13" s="162"/>
      <c r="B13" s="61">
        <f>K5</f>
        <v>0</v>
      </c>
      <c r="C13" s="63">
        <f>J5</f>
        <v>15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15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>
        <v>15</v>
      </c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>
        <v>15</v>
      </c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31</v>
      </c>
      <c r="B16" s="44">
        <f>O4</f>
        <v>15</v>
      </c>
      <c r="C16" s="62">
        <f>N4</f>
        <v>8</v>
      </c>
      <c r="D16" s="60">
        <f>Q4</f>
        <v>0</v>
      </c>
      <c r="E16" s="24">
        <f>P4</f>
        <v>0</v>
      </c>
      <c r="F16" s="16">
        <f>O8</f>
        <v>11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>
        <v>8</v>
      </c>
      <c r="S16" s="143">
        <v>15</v>
      </c>
      <c r="T16" s="148"/>
      <c r="U16" s="149"/>
      <c r="V16" s="189">
        <f>H17+D17+L17+T17</f>
        <v>6</v>
      </c>
      <c r="W16" s="173">
        <f>V16+V18</f>
        <v>6</v>
      </c>
      <c r="X16" s="197">
        <f>J16+J17+L16+B16+B17+D16+F16+F17+H16+R16+R17+T16</f>
        <v>95</v>
      </c>
      <c r="Y16" s="199">
        <f>K17+K16+M16+C17+C16+E16+I16+G16+G17+S16+S17+U16</f>
        <v>79</v>
      </c>
      <c r="Z16" s="197">
        <f>X16+X18</f>
        <v>95</v>
      </c>
      <c r="AA16" s="199">
        <f>Y16+Y18</f>
        <v>79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222">
        <f t="shared" ref="AF16" si="4">AD16/AE16</f>
        <v>1</v>
      </c>
      <c r="AG16" s="243">
        <f t="shared" ref="AG16" si="5">Z16/AA16</f>
        <v>1.2025316455696202</v>
      </c>
    </row>
    <row r="17" spans="1:33" ht="15.75" customHeight="1" thickBot="1" x14ac:dyDescent="0.3">
      <c r="A17" s="162"/>
      <c r="B17" s="61">
        <f>O5</f>
        <v>15</v>
      </c>
      <c r="C17" s="63">
        <f>N5</f>
        <v>11</v>
      </c>
      <c r="D17" s="157">
        <f>IF(AND(B16=0,B17=0),0,1)*0+IF(AND(B16&gt;C16,B17&gt;C17),1,0)*2+IF(AND(B16&lt;C16,B17&lt;C17),1,0)*IF(AND(B16=0,B17=0),0,1)+IF(D16&gt;E16,1,0)*2+IF(D16&lt;E16,1,0)*1</f>
        <v>2</v>
      </c>
      <c r="E17" s="158"/>
      <c r="F17" s="63">
        <f>O9</f>
        <v>10</v>
      </c>
      <c r="G17" s="19">
        <f>N9</f>
        <v>15</v>
      </c>
      <c r="H17" s="157">
        <f>IF(AND(F16=0,F17=0),0,1)*0+IF(AND(F16&gt;G16,F17&gt;G17),1,0)*2+IF(AND(F16&lt;G16,F17&lt;G17),1,0)*IF(AND(F16=0,F17=0),0,1)+IF(H16&gt;I16,1,0)*2+IF(H16&lt;I16,1,0)*1</f>
        <v>1</v>
      </c>
      <c r="I17" s="158"/>
      <c r="J17" s="61">
        <f>O13</f>
        <v>15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2</v>
      </c>
      <c r="M17" s="158"/>
      <c r="N17" s="167"/>
      <c r="O17" s="168"/>
      <c r="P17" s="168"/>
      <c r="Q17" s="169"/>
      <c r="R17" s="144">
        <v>6</v>
      </c>
      <c r="S17" s="145">
        <v>15</v>
      </c>
      <c r="T17" s="159">
        <f>IF(AND(R16=0,R17=0),0,1)*0+IF(AND(R16&gt;S16,R17&gt;S17),1,0)*2+IF(AND(R16&lt;S16,R17&lt;S17),1,0)*IF(AND(R16=0,R17=0),0,1)+IF(T16&gt;U16,1,0)*2+IF(T16&lt;U16,1,0)*1</f>
        <v>1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30</v>
      </c>
      <c r="B20" s="44">
        <f>S4</f>
        <v>15</v>
      </c>
      <c r="C20" s="28">
        <f>R4</f>
        <v>5</v>
      </c>
      <c r="D20" s="43">
        <f>U4</f>
        <v>0</v>
      </c>
      <c r="E20" s="24">
        <f>T4</f>
        <v>0</v>
      </c>
      <c r="F20" s="16">
        <f>S8</f>
        <v>9</v>
      </c>
      <c r="G20" s="17">
        <f>R8</f>
        <v>15</v>
      </c>
      <c r="H20" s="93">
        <f>U8</f>
        <v>13</v>
      </c>
      <c r="I20" s="70">
        <f>T8</f>
        <v>11</v>
      </c>
      <c r="J20" s="90">
        <f>S12</f>
        <v>15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15</v>
      </c>
      <c r="O20" s="29">
        <f>R16</f>
        <v>8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8</v>
      </c>
      <c r="W20" s="174">
        <f>V20+V22</f>
        <v>8</v>
      </c>
      <c r="X20" s="197">
        <f>P20+N20+N21+L20+J20+J21+H20+F20+F21+D20+B20+B21</f>
        <v>127</v>
      </c>
      <c r="Y20" s="199">
        <f>Q20+O20+O21+M20+K20+K21+I20+G20+G21+E20+C20+C21</f>
        <v>56</v>
      </c>
      <c r="Z20" s="223">
        <f>X20+X22</f>
        <v>127</v>
      </c>
      <c r="AA20" s="225">
        <f>Y20+Y22</f>
        <v>56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</v>
      </c>
      <c r="AF20" s="222">
        <f t="shared" ref="AF20" si="6">AD20/AE20</f>
        <v>8</v>
      </c>
      <c r="AG20" s="243">
        <f t="shared" ref="AG20" si="7">Z20/AA20</f>
        <v>2.2678571428571428</v>
      </c>
    </row>
    <row r="21" spans="1:33" ht="15.75" customHeight="1" thickBot="1" x14ac:dyDescent="0.3">
      <c r="A21" s="162"/>
      <c r="B21" s="61">
        <f>S5</f>
        <v>15</v>
      </c>
      <c r="C21" s="63">
        <f>R5</f>
        <v>3</v>
      </c>
      <c r="D21" s="157">
        <f>IF(AND(B20=0,B21=0),0,1)*0+IF(AND(B20&gt;C20,B21&gt;C21),1,0)*2+IF(AND(B20&lt;C20,B21&lt;C21),1,0)*IF(AND(B20=0,B21=0),0,1)+IF(D20&gt;E20,1,0)*2+IF(D20&lt;E20,1,0)*1</f>
        <v>2</v>
      </c>
      <c r="E21" s="158"/>
      <c r="F21" s="63">
        <f>S9</f>
        <v>15</v>
      </c>
      <c r="G21" s="19">
        <f>R9</f>
        <v>8</v>
      </c>
      <c r="H21" s="157">
        <f>IF(AND(F20=0,F21=0),0,1)*0+IF(AND(F20&gt;G20,F21&gt;G21),1,0)*2+IF(AND(F20&lt;G20,F21&lt;G21),1,0)*IF(AND(F20=0,F21=0),0,1)+IF(H20&gt;I20,1,0)*2+IF(H20&lt;I20,1,0)*1</f>
        <v>2</v>
      </c>
      <c r="I21" s="158"/>
      <c r="J21" s="61">
        <f>S13</f>
        <v>15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2</v>
      </c>
      <c r="M21" s="158"/>
      <c r="N21" s="48">
        <f>S17</f>
        <v>15</v>
      </c>
      <c r="O21" s="49">
        <f>R17</f>
        <v>6</v>
      </c>
      <c r="P21" s="157">
        <f>IF(AND(N20=0,N21=0),0,1)*0+IF(AND(N20&gt;O20,N21&gt;O21),1,0)*2+IF(AND(N20&lt;O20,N21&lt;O21),1,0)*IF(AND(N20=0,N21=0),0,1)+IF(P20&gt;Q20,1,0)*2+IF(P20&lt;Q20,1,0)*1</f>
        <v>2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U26" sqref="U26"/>
    </sheetView>
  </sheetViews>
  <sheetFormatPr defaultRowHeight="15" x14ac:dyDescent="0.25"/>
  <cols>
    <col min="1" max="1" width="19.5703125" customWidth="1"/>
    <col min="2" max="2" width="4.140625" customWidth="1"/>
    <col min="3" max="3" width="3.85546875" customWidth="1"/>
    <col min="4" max="4" width="3.7109375" customWidth="1"/>
    <col min="5" max="9" width="3.8554687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4.42578125" customWidth="1"/>
    <col min="20" max="20" width="3.7109375" customWidth="1"/>
    <col min="21" max="21" width="3.85546875" customWidth="1"/>
    <col min="22" max="22" width="4.140625" customWidth="1"/>
    <col min="23" max="23" width="4.28515625" customWidth="1"/>
    <col min="24" max="24" width="4.5703125" customWidth="1"/>
    <col min="25" max="25" width="4.140625" customWidth="1"/>
    <col min="26" max="26" width="4.42578125" customWidth="1"/>
    <col min="27" max="27" width="4.28515625" customWidth="1"/>
    <col min="28" max="28" width="8.140625" customWidth="1"/>
    <col min="29" max="29" width="13" customWidth="1"/>
    <col min="31" max="31" width="9.5703125" customWidth="1"/>
  </cols>
  <sheetData>
    <row r="1" spans="1:33" ht="35.25" customHeight="1" x14ac:dyDescent="0.25">
      <c r="A1" s="191" t="s">
        <v>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34</v>
      </c>
      <c r="B4" s="212"/>
      <c r="C4" s="213"/>
      <c r="D4" s="213"/>
      <c r="E4" s="214"/>
      <c r="F4" s="37">
        <v>8</v>
      </c>
      <c r="G4" s="38">
        <v>15</v>
      </c>
      <c r="H4" s="39"/>
      <c r="I4" s="153"/>
      <c r="J4" s="37">
        <v>15</v>
      </c>
      <c r="K4" s="40"/>
      <c r="L4" s="39"/>
      <c r="M4" s="154"/>
      <c r="N4" s="37">
        <v>15</v>
      </c>
      <c r="O4" s="40">
        <v>10</v>
      </c>
      <c r="P4" s="39"/>
      <c r="Q4" s="153"/>
      <c r="R4" s="50">
        <v>9</v>
      </c>
      <c r="S4" s="51">
        <v>15</v>
      </c>
      <c r="T4" s="39">
        <v>9</v>
      </c>
      <c r="U4" s="154">
        <v>11</v>
      </c>
      <c r="V4" s="189">
        <f>T5+P5+L5+H5</f>
        <v>6</v>
      </c>
      <c r="W4" s="173">
        <f>V4+V6</f>
        <v>6</v>
      </c>
      <c r="X4" s="197">
        <f>J4+J5+L4+N4+N5+P4+H4+F4+F5+R4+R5+T4</f>
        <v>108</v>
      </c>
      <c r="Y4" s="199">
        <f>K5+K4+M4+O5+O4+U4+I4+G4+G5+Q4+S4+S5</f>
        <v>85</v>
      </c>
      <c r="Z4" s="201">
        <f>X4+X6</f>
        <v>108</v>
      </c>
      <c r="AA4" s="204">
        <f>Y4+Y6</f>
        <v>85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222">
        <f>AD4/AE4</f>
        <v>1.25</v>
      </c>
      <c r="AG4" s="243">
        <f>Z4/AA4</f>
        <v>1.2705882352941176</v>
      </c>
    </row>
    <row r="5" spans="1:33" ht="15.75" customHeight="1" thickBot="1" x14ac:dyDescent="0.3">
      <c r="A5" s="162"/>
      <c r="B5" s="215"/>
      <c r="C5" s="216"/>
      <c r="D5" s="216"/>
      <c r="E5" s="217"/>
      <c r="F5" s="41">
        <v>7</v>
      </c>
      <c r="G5" s="42">
        <v>15</v>
      </c>
      <c r="H5" s="157">
        <f>IF(AND(F4=0,F5=0),0,1)*0+IF(AND(F4&gt;G4,F5&gt;G5),1,0)*2+IF(AND(F4&lt;G4,F5&lt;G5),1,0)*IF(AND(F4=0,F5=0),0,1)+IF(H4&gt;I4,1,0)*2+IF(H4&lt;I4,1,0)*1</f>
        <v>1</v>
      </c>
      <c r="I5" s="158"/>
      <c r="J5" s="41">
        <v>15</v>
      </c>
      <c r="K5" s="42"/>
      <c r="L5" s="157">
        <f>IF(AND(J4=0,J5=0),0,1)*0+IF(AND(J4&gt;K4,J5&gt;K5),1,0)*2+IF(AND(J4&lt;K4,J5&lt;K5),1,0)*IF(AND(J4=0,J5=0),0,1)+IF(L4&gt;M4,1,0)*2+IF(L4&lt;M4,1,0)*1</f>
        <v>2</v>
      </c>
      <c r="M5" s="158"/>
      <c r="N5" s="41">
        <v>15</v>
      </c>
      <c r="O5" s="42">
        <v>9</v>
      </c>
      <c r="P5" s="157">
        <f>IF(AND(N4=0,N5=0),0,1)*0+IF(AND(N4&gt;O4,N5&gt;O5),1,0)*2+IF(AND(N4&lt;O4,N5&lt;O5),1,0)*IF(AND(N4=0,N5=0),0,1)+IF(P4&gt;Q4,1,0)*2+IF(P4&lt;Q4,1,0)*1</f>
        <v>2</v>
      </c>
      <c r="Q5" s="158"/>
      <c r="R5" s="52">
        <v>15</v>
      </c>
      <c r="S5" s="53">
        <v>10</v>
      </c>
      <c r="T5" s="157">
        <f>IF(AND(R4=0,R5=0),0,1)*0+IF(AND(R4&gt;S4,R5&gt;S5),1,0)*2+IF(AND(R4&lt;S4,R5&lt;S5),1,0)*IF(AND(R4=0,R5=0),0,1)+IF(T4&gt;U4,1,0)*2+IF(T4&lt;U4,1,0)*1</f>
        <v>1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35</v>
      </c>
      <c r="B8" s="4">
        <f>G4</f>
        <v>15</v>
      </c>
      <c r="C8" s="5">
        <f>F4</f>
        <v>8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>
        <v>15</v>
      </c>
      <c r="K8" s="128"/>
      <c r="L8" s="129"/>
      <c r="M8" s="69"/>
      <c r="N8" s="130">
        <v>15</v>
      </c>
      <c r="O8" s="131">
        <v>2</v>
      </c>
      <c r="P8" s="129"/>
      <c r="Q8" s="70"/>
      <c r="R8" s="132">
        <v>17</v>
      </c>
      <c r="S8" s="131">
        <v>15</v>
      </c>
      <c r="T8" s="133"/>
      <c r="U8" s="69"/>
      <c r="V8" s="189">
        <f>T9+P9+L9+D9</f>
        <v>8</v>
      </c>
      <c r="W8" s="173">
        <f>V8+V10</f>
        <v>8</v>
      </c>
      <c r="X8" s="197">
        <f>J8+J9+L8+N8+N9+P8+D8+B8+B9+R8+R9+T8</f>
        <v>125</v>
      </c>
      <c r="Y8" s="199">
        <f>K9+K8+M8+O9+O8+U8+E8+C8+C9+S8+S9+Q8</f>
        <v>54</v>
      </c>
      <c r="Z8" s="197">
        <f>X8+X10</f>
        <v>125</v>
      </c>
      <c r="AA8" s="199">
        <f>Y8+Y10</f>
        <v>54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>
        <f t="shared" ref="AG8" si="1">Z8/AA8</f>
        <v>2.3148148148148149</v>
      </c>
    </row>
    <row r="9" spans="1:33" ht="15.75" customHeight="1" thickBot="1" x14ac:dyDescent="0.3">
      <c r="A9" s="162"/>
      <c r="B9" s="8">
        <f>G5</f>
        <v>15</v>
      </c>
      <c r="C9" s="9">
        <f>F5</f>
        <v>7</v>
      </c>
      <c r="D9" s="157">
        <f>IF(AND(B8=0,B9=0),0,1)*0+IF(AND(B8&gt;C8,B9&gt;C9),1,0)*2+IF(AND(B8&lt;C8,B9&lt;C9),1,0)*IF(AND(B8=0,B9=0),0,1)+IF(D8&gt;E8,1,0)*2+IF(D8&lt;E8,1,0)*1</f>
        <v>2</v>
      </c>
      <c r="E9" s="158"/>
      <c r="F9" s="167"/>
      <c r="G9" s="168"/>
      <c r="H9" s="168"/>
      <c r="I9" s="169"/>
      <c r="J9" s="134">
        <v>15</v>
      </c>
      <c r="K9" s="135"/>
      <c r="L9" s="159">
        <f>IF(AND(J8=0,J9=0),0,1)*0+IF(AND(J8&gt;K8,J9&gt;K9),1,0)*2+IF(AND(J8&lt;K8,J9&lt;K9),1,0)*IF(AND(J8=0,J9=0),0,1)+IF(L8&gt;M8,1,0)*2+IF(L8&lt;M8,1,0)*1</f>
        <v>2</v>
      </c>
      <c r="M9" s="160"/>
      <c r="N9" s="134">
        <v>15</v>
      </c>
      <c r="O9" s="135">
        <v>6</v>
      </c>
      <c r="P9" s="159">
        <f>IF(AND(N8=0,N9=0),0,1)*0+IF(AND(N8&gt;O8,N9&gt;O9),1,0)*2+IF(AND(N8&lt;O8,N9&lt;O9),1,0)*IF(AND(N8=0,N9=0),0,1)+IF(P8&gt;Q8,1,0)*2+IF(P8&lt;Q8,1,0)*1</f>
        <v>2</v>
      </c>
      <c r="Q9" s="160"/>
      <c r="R9" s="136">
        <v>18</v>
      </c>
      <c r="S9" s="135">
        <v>16</v>
      </c>
      <c r="T9" s="159">
        <f>IF(AND(R8=0,R9=0),0,1)*0+IF(AND(R8&gt;S8,R9&gt;S9),1,0)*2+IF(AND(R8&lt;S8,R9&lt;S9),1,0)*IF(AND(R8=0,R9=0),0,1)+IF(T8&gt;U8,1,0)*2+IF(T8&lt;U8,1,0)*1</f>
        <v>2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37</v>
      </c>
      <c r="B12" s="44">
        <f>K4</f>
        <v>0</v>
      </c>
      <c r="C12" s="62">
        <f>J4</f>
        <v>15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15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>
        <v>15</v>
      </c>
      <c r="P12" s="89"/>
      <c r="Q12" s="70"/>
      <c r="R12" s="92"/>
      <c r="S12" s="91">
        <v>15</v>
      </c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120</v>
      </c>
      <c r="Z12" s="197">
        <f>X12+X14</f>
        <v>0</v>
      </c>
      <c r="AA12" s="199">
        <f>Y12+Y14</f>
        <v>120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222">
        <f t="shared" ref="AF12" si="2">AD12/AE12</f>
        <v>0</v>
      </c>
      <c r="AG12" s="243">
        <f t="shared" ref="AG12" si="3">Z12/AA12</f>
        <v>0</v>
      </c>
    </row>
    <row r="13" spans="1:33" ht="15.75" customHeight="1" thickBot="1" x14ac:dyDescent="0.3">
      <c r="A13" s="162"/>
      <c r="B13" s="61">
        <f>K5</f>
        <v>0</v>
      </c>
      <c r="C13" s="63">
        <f>J5</f>
        <v>15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15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>
        <v>15</v>
      </c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>
        <v>15</v>
      </c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38</v>
      </c>
      <c r="B16" s="44">
        <f>O4</f>
        <v>10</v>
      </c>
      <c r="C16" s="62">
        <f>N4</f>
        <v>15</v>
      </c>
      <c r="D16" s="60">
        <f>Q4</f>
        <v>0</v>
      </c>
      <c r="E16" s="24">
        <f>P4</f>
        <v>0</v>
      </c>
      <c r="F16" s="16">
        <f>O8</f>
        <v>2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>
        <v>11</v>
      </c>
      <c r="S16" s="143">
        <v>15</v>
      </c>
      <c r="T16" s="148"/>
      <c r="U16" s="149"/>
      <c r="V16" s="189">
        <f>H17+D17+L17+T17</f>
        <v>5</v>
      </c>
      <c r="W16" s="173">
        <f>V16+V18</f>
        <v>5</v>
      </c>
      <c r="X16" s="197">
        <f>J16+J17+L16+B16+B17+D16+F16+F17+H16+R16+R17+T16</f>
        <v>73</v>
      </c>
      <c r="Y16" s="199">
        <f>K17+K16+M16+C17+C16+E16+I16+G16+G17+S16+S17+U16</f>
        <v>90</v>
      </c>
      <c r="Z16" s="197">
        <f>X16+X18</f>
        <v>73</v>
      </c>
      <c r="AA16" s="199">
        <f>Y16+Y18</f>
        <v>90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222">
        <f t="shared" ref="AF16" si="4">AD16/AE16</f>
        <v>0.33333333333333331</v>
      </c>
      <c r="AG16" s="243">
        <f t="shared" ref="AG16" si="5">Z16/AA16</f>
        <v>0.81111111111111112</v>
      </c>
    </row>
    <row r="17" spans="1:33" ht="15.75" customHeight="1" thickBot="1" x14ac:dyDescent="0.3">
      <c r="A17" s="162"/>
      <c r="B17" s="61">
        <f>O5</f>
        <v>9</v>
      </c>
      <c r="C17" s="63">
        <f>N5</f>
        <v>15</v>
      </c>
      <c r="D17" s="157">
        <f>IF(AND(B16=0,B17=0),0,1)*0+IF(AND(B16&gt;C16,B17&gt;C17),1,0)*2+IF(AND(B16&lt;C16,B17&lt;C17),1,0)*IF(AND(B16=0,B17=0),0,1)+IF(D16&gt;E16,1,0)*2+IF(D16&lt;E16,1,0)*1</f>
        <v>1</v>
      </c>
      <c r="E17" s="158"/>
      <c r="F17" s="63">
        <f>O9</f>
        <v>6</v>
      </c>
      <c r="G17" s="19">
        <f>N9</f>
        <v>15</v>
      </c>
      <c r="H17" s="157">
        <f>IF(AND(F16=0,F17=0),0,1)*0+IF(AND(F16&gt;G16,F17&gt;G17),1,0)*2+IF(AND(F16&lt;G16,F17&lt;G17),1,0)*IF(AND(F16=0,F17=0),0,1)+IF(H16&gt;I16,1,0)*2+IF(H16&lt;I16,1,0)*1</f>
        <v>1</v>
      </c>
      <c r="I17" s="158"/>
      <c r="J17" s="61">
        <f>O13</f>
        <v>15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2</v>
      </c>
      <c r="M17" s="158"/>
      <c r="N17" s="167"/>
      <c r="O17" s="168"/>
      <c r="P17" s="168"/>
      <c r="Q17" s="169"/>
      <c r="R17" s="144">
        <v>5</v>
      </c>
      <c r="S17" s="145">
        <v>15</v>
      </c>
      <c r="T17" s="159">
        <f>IF(AND(R16=0,R17=0),0,1)*0+IF(AND(R16&gt;S16,R17&gt;S17),1,0)*2+IF(AND(R16&lt;S16,R17&lt;S17),1,0)*IF(AND(R16=0,R17=0),0,1)+IF(T16&gt;U16,1,0)*2+IF(T16&lt;U16,1,0)*1</f>
        <v>1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36</v>
      </c>
      <c r="B20" s="44">
        <f>S4</f>
        <v>15</v>
      </c>
      <c r="C20" s="28">
        <f>R4</f>
        <v>9</v>
      </c>
      <c r="D20" s="43">
        <f>U4</f>
        <v>11</v>
      </c>
      <c r="E20" s="24">
        <f>T4</f>
        <v>9</v>
      </c>
      <c r="F20" s="16">
        <f>S8</f>
        <v>15</v>
      </c>
      <c r="G20" s="17">
        <f>R8</f>
        <v>17</v>
      </c>
      <c r="H20" s="93">
        <f>U8</f>
        <v>0</v>
      </c>
      <c r="I20" s="70">
        <f>T8</f>
        <v>0</v>
      </c>
      <c r="J20" s="90">
        <f>S12</f>
        <v>15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15</v>
      </c>
      <c r="O20" s="29">
        <f>R16</f>
        <v>11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7</v>
      </c>
      <c r="W20" s="174">
        <f>V20+V22</f>
        <v>7</v>
      </c>
      <c r="X20" s="197">
        <f>P20+N20+N21+L20+J20+J21+H20+F20+F21+D20+B20+B21</f>
        <v>127</v>
      </c>
      <c r="Y20" s="199">
        <f>Q20+O20+O21+M20+K20+K21+I20+G20+G21+E20+C20+C21</f>
        <v>84</v>
      </c>
      <c r="Z20" s="223">
        <f>X20+X22</f>
        <v>127</v>
      </c>
      <c r="AA20" s="225">
        <f>Y20+Y22</f>
        <v>84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3</v>
      </c>
      <c r="AF20" s="222">
        <f t="shared" ref="AF20" si="6">AD20/AE20</f>
        <v>2</v>
      </c>
      <c r="AG20" s="243">
        <f t="shared" ref="AG20" si="7">Z20/AA20</f>
        <v>1.5119047619047619</v>
      </c>
    </row>
    <row r="21" spans="1:33" ht="15.75" customHeight="1" thickBot="1" x14ac:dyDescent="0.3">
      <c r="A21" s="162"/>
      <c r="B21" s="61">
        <f>S5</f>
        <v>10</v>
      </c>
      <c r="C21" s="63">
        <f>R5</f>
        <v>15</v>
      </c>
      <c r="D21" s="157">
        <f>IF(AND(B20=0,B21=0),0,1)*0+IF(AND(B20&gt;C20,B21&gt;C21),1,0)*2+IF(AND(B20&lt;C20,B21&lt;C21),1,0)*IF(AND(B20=0,B21=0),0,1)+IF(D20&gt;E20,1,0)*2+IF(D20&lt;E20,1,0)*1</f>
        <v>2</v>
      </c>
      <c r="E21" s="158"/>
      <c r="F21" s="63">
        <f>S9</f>
        <v>16</v>
      </c>
      <c r="G21" s="19">
        <f>R9</f>
        <v>18</v>
      </c>
      <c r="H21" s="157">
        <f>IF(AND(F20=0,F21=0),0,1)*0+IF(AND(F20&gt;G20,F21&gt;G21),1,0)*2+IF(AND(F20&lt;G20,F21&lt;G21),1,0)*IF(AND(F20=0,F21=0),0,1)+IF(H20&gt;I20,1,0)*2+IF(H20&lt;I20,1,0)*1</f>
        <v>1</v>
      </c>
      <c r="I21" s="158"/>
      <c r="J21" s="61">
        <f>S13</f>
        <v>15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2</v>
      </c>
      <c r="M21" s="158"/>
      <c r="N21" s="48">
        <f>S17</f>
        <v>15</v>
      </c>
      <c r="O21" s="49">
        <f>R17</f>
        <v>5</v>
      </c>
      <c r="P21" s="157">
        <f>IF(AND(N20=0,N21=0),0,1)*0+IF(AND(N20&gt;O20,N21&gt;O21),1,0)*2+IF(AND(N20&lt;O20,N21&lt;O21),1,0)*IF(AND(N20=0,N21=0),0,1)+IF(P20&gt;Q20,1,0)*2+IF(P20&lt;Q20,1,0)*1</f>
        <v>2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R25" sqref="R25"/>
    </sheetView>
  </sheetViews>
  <sheetFormatPr defaultRowHeight="15" x14ac:dyDescent="0.25"/>
  <cols>
    <col min="1" max="1" width="19.7109375" customWidth="1"/>
    <col min="2" max="2" width="4.28515625" customWidth="1"/>
    <col min="3" max="4" width="4" customWidth="1"/>
    <col min="5" max="5" width="3.85546875" customWidth="1"/>
    <col min="6" max="6" width="4" customWidth="1"/>
    <col min="7" max="7" width="3.710937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3.85546875" customWidth="1"/>
    <col min="20" max="21" width="3.5703125" customWidth="1"/>
    <col min="22" max="22" width="3.7109375" customWidth="1"/>
    <col min="23" max="24" width="4.5703125" customWidth="1"/>
    <col min="25" max="25" width="4.42578125" customWidth="1"/>
    <col min="26" max="26" width="4.28515625" customWidth="1"/>
    <col min="27" max="27" width="4.5703125" customWidth="1"/>
    <col min="28" max="28" width="8.140625" customWidth="1"/>
    <col min="29" max="29" width="12.7109375" customWidth="1"/>
    <col min="31" max="31" width="9.7109375" customWidth="1"/>
  </cols>
  <sheetData>
    <row r="1" spans="1:33" ht="35.25" customHeight="1" x14ac:dyDescent="0.25">
      <c r="A1" s="191" t="s">
        <v>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40</v>
      </c>
      <c r="B4" s="212"/>
      <c r="C4" s="213"/>
      <c r="D4" s="213"/>
      <c r="E4" s="214"/>
      <c r="F4" s="37">
        <v>10</v>
      </c>
      <c r="G4" s="38">
        <v>15</v>
      </c>
      <c r="H4" s="39"/>
      <c r="I4" s="153"/>
      <c r="J4" s="37">
        <v>15</v>
      </c>
      <c r="K4" s="40"/>
      <c r="L4" s="39"/>
      <c r="M4" s="154"/>
      <c r="N4" s="37">
        <v>7</v>
      </c>
      <c r="O4" s="40">
        <v>15</v>
      </c>
      <c r="P4" s="39"/>
      <c r="Q4" s="153"/>
      <c r="R4" s="50">
        <v>12</v>
      </c>
      <c r="S4" s="51">
        <v>15</v>
      </c>
      <c r="T4" s="39">
        <v>6</v>
      </c>
      <c r="U4" s="154">
        <v>11</v>
      </c>
      <c r="V4" s="189">
        <f>T5+P5+L5+H5</f>
        <v>5</v>
      </c>
      <c r="W4" s="173">
        <f>V4+V6</f>
        <v>5</v>
      </c>
      <c r="X4" s="197">
        <f>J4+J5+L4+N4+N5+P4+H4+F4+F5+R4+R5+T4</f>
        <v>85</v>
      </c>
      <c r="Y4" s="199">
        <f>K5+K4+M4+O5+O4+U4+I4+G4+G5+Q4+S4+S5</f>
        <v>98</v>
      </c>
      <c r="Z4" s="201">
        <f>X4+X6</f>
        <v>85</v>
      </c>
      <c r="AA4" s="204">
        <f>Y4+Y6</f>
        <v>98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3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222">
        <f>AD4/AE4</f>
        <v>0.5</v>
      </c>
      <c r="AG4" s="243">
        <f>Z4/AA4</f>
        <v>0.86734693877551017</v>
      </c>
    </row>
    <row r="5" spans="1:33" ht="15.75" customHeight="1" thickBot="1" x14ac:dyDescent="0.3">
      <c r="A5" s="162"/>
      <c r="B5" s="215"/>
      <c r="C5" s="216"/>
      <c r="D5" s="216"/>
      <c r="E5" s="217"/>
      <c r="F5" s="41">
        <v>4</v>
      </c>
      <c r="G5" s="42">
        <v>15</v>
      </c>
      <c r="H5" s="157">
        <v>1</v>
      </c>
      <c r="I5" s="158"/>
      <c r="J5" s="41">
        <v>15</v>
      </c>
      <c r="K5" s="42"/>
      <c r="L5" s="157">
        <f>IF(AND(J4=0,J5=0),0,1)*0+IF(AND(J4&gt;K4,J5&gt;K5),1,0)*2+IF(AND(J4&lt;K4,J5&lt;K5),1,0)*IF(AND(J4=0,J5=0),0,1)+IF(L4&gt;M4,1,0)*2+IF(L4&lt;M4,1,0)*1</f>
        <v>2</v>
      </c>
      <c r="M5" s="158"/>
      <c r="N5" s="41">
        <v>1</v>
      </c>
      <c r="O5" s="42">
        <v>15</v>
      </c>
      <c r="P5" s="157">
        <f>IF(AND(N4=0,N5=0),0,1)*0+IF(AND(N4&gt;O4,N5&gt;O5),1,0)*2+IF(AND(N4&lt;O4,N5&lt;O5),1,0)*IF(AND(N4=0,N5=0),0,1)+IF(P4&gt;Q4,1,0)*2+IF(P4&lt;Q4,1,0)*1</f>
        <v>1</v>
      </c>
      <c r="Q5" s="158"/>
      <c r="R5" s="52">
        <v>15</v>
      </c>
      <c r="S5" s="53">
        <v>12</v>
      </c>
      <c r="T5" s="157">
        <f>IF(AND(R4=0,R5=0),0,1)*0+IF(AND(R4&gt;S4,R5&gt;S5),1,0)*2+IF(AND(R4&lt;S4,R5&lt;S5),1,0)*IF(AND(R4=0,R5=0),0,1)+IF(T4&gt;U4,1,0)*2+IF(T4&lt;U4,1,0)*1</f>
        <v>1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41</v>
      </c>
      <c r="B8" s="4">
        <f>G4</f>
        <v>15</v>
      </c>
      <c r="C8" s="5">
        <f>F4</f>
        <v>10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>
        <v>15</v>
      </c>
      <c r="K8" s="128"/>
      <c r="L8" s="129"/>
      <c r="M8" s="69"/>
      <c r="N8" s="130">
        <v>15</v>
      </c>
      <c r="O8" s="131">
        <v>5</v>
      </c>
      <c r="P8" s="129"/>
      <c r="Q8" s="70"/>
      <c r="R8" s="132">
        <v>15</v>
      </c>
      <c r="S8" s="131">
        <v>3</v>
      </c>
      <c r="T8" s="133"/>
      <c r="U8" s="69"/>
      <c r="V8" s="189">
        <f>T9+P9+L9+D9</f>
        <v>8</v>
      </c>
      <c r="W8" s="173">
        <f>V8+V10</f>
        <v>8</v>
      </c>
      <c r="X8" s="197">
        <f>J8+J9+L8+N8+N9+P8+D8+B8+B9+R8+R9+T8</f>
        <v>120</v>
      </c>
      <c r="Y8" s="199">
        <f>K9+K8+M8+O9+O8+U8+E8+C8+C9+S8+S9+Q8</f>
        <v>42</v>
      </c>
      <c r="Z8" s="197">
        <f>X8+X10</f>
        <v>120</v>
      </c>
      <c r="AA8" s="199">
        <f>Y8+Y10</f>
        <v>42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>
        <f t="shared" ref="AG8" si="1">Z8/AA8</f>
        <v>2.8571428571428572</v>
      </c>
    </row>
    <row r="9" spans="1:33" ht="15.75" customHeight="1" thickBot="1" x14ac:dyDescent="0.3">
      <c r="A9" s="162"/>
      <c r="B9" s="8">
        <f>G5</f>
        <v>15</v>
      </c>
      <c r="C9" s="9">
        <f>F5</f>
        <v>4</v>
      </c>
      <c r="D9" s="157">
        <f>IF(AND(B8=0,B9=0),0,1)*0+IF(AND(B8&gt;C8,B9&gt;C9),1,0)*2+IF(AND(B8&lt;C8,B9&lt;C9),1,0)*IF(AND(B8=0,B9=0),0,1)+IF(D8&gt;E8,1,0)*2+IF(D8&lt;E8,1,0)*1</f>
        <v>2</v>
      </c>
      <c r="E9" s="158"/>
      <c r="F9" s="167"/>
      <c r="G9" s="168"/>
      <c r="H9" s="168"/>
      <c r="I9" s="169"/>
      <c r="J9" s="134">
        <v>15</v>
      </c>
      <c r="K9" s="135"/>
      <c r="L9" s="159">
        <f>IF(AND(J8=0,J9=0),0,1)*0+IF(AND(J8&gt;K8,J9&gt;K9),1,0)*2+IF(AND(J8&lt;K8,J9&lt;K9),1,0)*IF(AND(J8=0,J9=0),0,1)+IF(L8&gt;M8,1,0)*2+IF(L8&lt;M8,1,0)*1</f>
        <v>2</v>
      </c>
      <c r="M9" s="160"/>
      <c r="N9" s="134">
        <v>15</v>
      </c>
      <c r="O9" s="135">
        <v>12</v>
      </c>
      <c r="P9" s="159">
        <f>IF(AND(N8=0,N9=0),0,1)*0+IF(AND(N8&gt;O8,N9&gt;O9),1,0)*2+IF(AND(N8&lt;O8,N9&lt;O9),1,0)*IF(AND(N8=0,N9=0),0,1)+IF(P8&gt;Q8,1,0)*2+IF(P8&lt;Q8,1,0)*1</f>
        <v>2</v>
      </c>
      <c r="Q9" s="160"/>
      <c r="R9" s="136">
        <v>15</v>
      </c>
      <c r="S9" s="135">
        <v>8</v>
      </c>
      <c r="T9" s="159">
        <f>IF(AND(R8=0,R9=0),0,1)*0+IF(AND(R8&gt;S8,R9&gt;S9),1,0)*2+IF(AND(R8&lt;S8,R9&lt;S9),1,0)*IF(AND(R8=0,R9=0),0,1)+IF(T8&gt;U8,1,0)*2+IF(T8&lt;U8,1,0)*1</f>
        <v>2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43</v>
      </c>
      <c r="B12" s="44">
        <f>K4</f>
        <v>0</v>
      </c>
      <c r="C12" s="62">
        <f>J4</f>
        <v>15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15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>
        <v>15</v>
      </c>
      <c r="P12" s="89"/>
      <c r="Q12" s="70"/>
      <c r="R12" s="92"/>
      <c r="S12" s="91">
        <v>15</v>
      </c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120</v>
      </c>
      <c r="Z12" s="197">
        <f>X12+X14</f>
        <v>0</v>
      </c>
      <c r="AA12" s="199">
        <f>Y12+Y14</f>
        <v>120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222">
        <f t="shared" ref="AF12" si="2">AD12/AE12</f>
        <v>0</v>
      </c>
      <c r="AG12" s="243">
        <f t="shared" ref="AG12" si="3">Z12/AA12</f>
        <v>0</v>
      </c>
    </row>
    <row r="13" spans="1:33" ht="15.75" customHeight="1" thickBot="1" x14ac:dyDescent="0.3">
      <c r="A13" s="162"/>
      <c r="B13" s="61">
        <f>K5</f>
        <v>0</v>
      </c>
      <c r="C13" s="63">
        <f>J5</f>
        <v>15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15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>
        <v>15</v>
      </c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>
        <v>15</v>
      </c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42</v>
      </c>
      <c r="B16" s="44">
        <f>O4</f>
        <v>15</v>
      </c>
      <c r="C16" s="62">
        <f>N4</f>
        <v>7</v>
      </c>
      <c r="D16" s="60">
        <f>Q4</f>
        <v>0</v>
      </c>
      <c r="E16" s="24">
        <f>P4</f>
        <v>0</v>
      </c>
      <c r="F16" s="16">
        <f>O8</f>
        <v>5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>
        <v>15</v>
      </c>
      <c r="S16" s="143">
        <v>7</v>
      </c>
      <c r="T16" s="148">
        <v>15</v>
      </c>
      <c r="U16" s="149">
        <v>13</v>
      </c>
      <c r="V16" s="189">
        <f>H17+D17+L17+T17</f>
        <v>7</v>
      </c>
      <c r="W16" s="173">
        <f>V16+V18</f>
        <v>7</v>
      </c>
      <c r="X16" s="197">
        <f>J16+J17+L16+B16+B17+D16+F16+F17+H16+R16+R17+T16</f>
        <v>118</v>
      </c>
      <c r="Y16" s="199">
        <f>K17+K16+M16+C17+C16+E16+I16+G16+G17+S16+S17+U16</f>
        <v>73</v>
      </c>
      <c r="Z16" s="197">
        <f>X16+X18</f>
        <v>118</v>
      </c>
      <c r="AA16" s="199">
        <f>Y16+Y18</f>
        <v>73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3</v>
      </c>
      <c r="AF16" s="222">
        <f t="shared" ref="AF16" si="4">AD16/AE16</f>
        <v>2</v>
      </c>
      <c r="AG16" s="243">
        <f t="shared" ref="AG16" si="5">Z16/AA16</f>
        <v>1.6164383561643836</v>
      </c>
    </row>
    <row r="17" spans="1:33" ht="15.75" customHeight="1" thickBot="1" x14ac:dyDescent="0.3">
      <c r="A17" s="162"/>
      <c r="B17" s="61">
        <f>O5</f>
        <v>15</v>
      </c>
      <c r="C17" s="63">
        <f>N5</f>
        <v>1</v>
      </c>
      <c r="D17" s="157">
        <f>IF(AND(B16=0,B17=0),0,1)*0+IF(AND(B16&gt;C16,B17&gt;C17),1,0)*2+IF(AND(B16&lt;C16,B17&lt;C17),1,0)*IF(AND(B16=0,B17=0),0,1)+IF(D16&gt;E16,1,0)*2+IF(D16&lt;E16,1,0)*1</f>
        <v>2</v>
      </c>
      <c r="E17" s="158"/>
      <c r="F17" s="63">
        <f>O9</f>
        <v>12</v>
      </c>
      <c r="G17" s="19">
        <f>N9</f>
        <v>15</v>
      </c>
      <c r="H17" s="157">
        <f>IF(AND(F16=0,F17=0),0,1)*0+IF(AND(F16&gt;G16,F17&gt;G17),1,0)*2+IF(AND(F16&lt;G16,F17&lt;G17),1,0)*IF(AND(F16=0,F17=0),0,1)+IF(H16&gt;I16,1,0)*2+IF(H16&lt;I16,1,0)*1</f>
        <v>1</v>
      </c>
      <c r="I17" s="158"/>
      <c r="J17" s="61">
        <f>O13</f>
        <v>15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2</v>
      </c>
      <c r="M17" s="158"/>
      <c r="N17" s="167"/>
      <c r="O17" s="168"/>
      <c r="P17" s="168"/>
      <c r="Q17" s="169"/>
      <c r="R17" s="144">
        <v>11</v>
      </c>
      <c r="S17" s="145">
        <v>15</v>
      </c>
      <c r="T17" s="159">
        <f>IF(AND(R16=0,R17=0),0,1)*0+IF(AND(R16&gt;S16,R17&gt;S17),1,0)*2+IF(AND(R16&lt;S16,R17&lt;S17),1,0)*IF(AND(R16=0,R17=0),0,1)+IF(T16&gt;U16,1,0)*2+IF(T16&lt;U16,1,0)*1</f>
        <v>2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44</v>
      </c>
      <c r="B20" s="44">
        <f>S4</f>
        <v>15</v>
      </c>
      <c r="C20" s="28">
        <f>R4</f>
        <v>12</v>
      </c>
      <c r="D20" s="43">
        <f>U4</f>
        <v>11</v>
      </c>
      <c r="E20" s="24">
        <f>T4</f>
        <v>6</v>
      </c>
      <c r="F20" s="16">
        <f>S8</f>
        <v>3</v>
      </c>
      <c r="G20" s="17">
        <f>R8</f>
        <v>15</v>
      </c>
      <c r="H20" s="93">
        <f>U8</f>
        <v>0</v>
      </c>
      <c r="I20" s="70">
        <f>T8</f>
        <v>0</v>
      </c>
      <c r="J20" s="90">
        <f>S12</f>
        <v>15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7</v>
      </c>
      <c r="O20" s="29">
        <f>R16</f>
        <v>15</v>
      </c>
      <c r="P20" s="6">
        <f>U16</f>
        <v>13</v>
      </c>
      <c r="Q20" s="13">
        <f>T16</f>
        <v>15</v>
      </c>
      <c r="R20" s="181"/>
      <c r="S20" s="182"/>
      <c r="T20" s="182"/>
      <c r="U20" s="183"/>
      <c r="V20" s="189">
        <f>P21+L21+H21+D21</f>
        <v>6</v>
      </c>
      <c r="W20" s="174">
        <f>V20+V22</f>
        <v>6</v>
      </c>
      <c r="X20" s="197">
        <f>P20+N20+N21+L20+J20+J21+H20+F20+F21+D20+B20+B21</f>
        <v>114</v>
      </c>
      <c r="Y20" s="199">
        <f>Q20+O20+O21+M20+K20+K21+I20+G20+G21+E20+C20+C21</f>
        <v>104</v>
      </c>
      <c r="Z20" s="223">
        <f>X20+X22</f>
        <v>114</v>
      </c>
      <c r="AA20" s="225">
        <f>Y20+Y22</f>
        <v>104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222">
        <f t="shared" ref="AF20" si="6">AD20/AE20</f>
        <v>1</v>
      </c>
      <c r="AG20" s="243">
        <f t="shared" ref="AG20" si="7">Z20/AA20</f>
        <v>1.0961538461538463</v>
      </c>
    </row>
    <row r="21" spans="1:33" ht="15.75" customHeight="1" thickBot="1" x14ac:dyDescent="0.3">
      <c r="A21" s="162"/>
      <c r="B21" s="61">
        <f>S5</f>
        <v>12</v>
      </c>
      <c r="C21" s="63">
        <f>R5</f>
        <v>15</v>
      </c>
      <c r="D21" s="157">
        <f>IF(AND(B20=0,B21=0),0,1)*0+IF(AND(B20&gt;C20,B21&gt;C21),1,0)*2+IF(AND(B20&lt;C20,B21&lt;C21),1,0)*IF(AND(B20=0,B21=0),0,1)+IF(D20&gt;E20,1,0)*2+IF(D20&lt;E20,1,0)*1</f>
        <v>2</v>
      </c>
      <c r="E21" s="158"/>
      <c r="F21" s="63">
        <f>S9</f>
        <v>8</v>
      </c>
      <c r="G21" s="19">
        <f>R9</f>
        <v>15</v>
      </c>
      <c r="H21" s="157">
        <f>IF(AND(F20=0,F21=0),0,1)*0+IF(AND(F20&gt;G20,F21&gt;G21),1,0)*2+IF(AND(F20&lt;G20,F21&lt;G21),1,0)*IF(AND(F20=0,F21=0),0,1)+IF(H20&gt;I20,1,0)*2+IF(H20&lt;I20,1,0)*1</f>
        <v>1</v>
      </c>
      <c r="I21" s="158"/>
      <c r="J21" s="61">
        <f>S13</f>
        <v>15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2</v>
      </c>
      <c r="M21" s="158"/>
      <c r="N21" s="48">
        <f>S17</f>
        <v>15</v>
      </c>
      <c r="O21" s="49">
        <f>R17</f>
        <v>11</v>
      </c>
      <c r="P21" s="157">
        <f>IF(AND(N20=0,N21=0),0,1)*0+IF(AND(N20&gt;O20,N21&gt;O21),1,0)*2+IF(AND(N20&lt;O20,N21&lt;O21),1,0)*IF(AND(N20=0,N21=0),0,1)+IF(P20&gt;Q20,1,0)*2+IF(P20&lt;Q20,1,0)*1</f>
        <v>1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R27" sqref="R27"/>
    </sheetView>
  </sheetViews>
  <sheetFormatPr defaultRowHeight="15" x14ac:dyDescent="0.25"/>
  <cols>
    <col min="1" max="1" width="19" customWidth="1"/>
    <col min="2" max="2" width="4.140625" customWidth="1"/>
    <col min="3" max="4" width="4" customWidth="1"/>
    <col min="5" max="6" width="3.85546875" customWidth="1"/>
    <col min="7" max="7" width="3.570312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4" customWidth="1"/>
    <col min="20" max="20" width="3.85546875" customWidth="1"/>
    <col min="21" max="21" width="3.7109375" customWidth="1"/>
    <col min="22" max="22" width="4.140625" customWidth="1"/>
    <col min="23" max="27" width="4.28515625" customWidth="1"/>
    <col min="28" max="28" width="8.140625" customWidth="1"/>
    <col min="29" max="29" width="12.85546875" customWidth="1"/>
    <col min="31" max="31" width="10" customWidth="1"/>
  </cols>
  <sheetData>
    <row r="1" spans="1:33" ht="35.25" customHeight="1" x14ac:dyDescent="0.25">
      <c r="A1" s="191" t="s">
        <v>45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46</v>
      </c>
      <c r="B4" s="212"/>
      <c r="C4" s="213"/>
      <c r="D4" s="213"/>
      <c r="E4" s="214"/>
      <c r="F4" s="37">
        <v>15</v>
      </c>
      <c r="G4" s="38">
        <v>9</v>
      </c>
      <c r="H4" s="39"/>
      <c r="I4" s="153"/>
      <c r="J4" s="37">
        <v>15</v>
      </c>
      <c r="K4" s="40"/>
      <c r="L4" s="39"/>
      <c r="M4" s="154"/>
      <c r="N4" s="37">
        <v>15</v>
      </c>
      <c r="O4" s="40">
        <v>8</v>
      </c>
      <c r="P4" s="39"/>
      <c r="Q4" s="153"/>
      <c r="R4" s="50">
        <v>15</v>
      </c>
      <c r="S4" s="51">
        <v>7</v>
      </c>
      <c r="T4" s="39"/>
      <c r="U4" s="154"/>
      <c r="V4" s="189">
        <f>T5+P5+L5+H5</f>
        <v>8</v>
      </c>
      <c r="W4" s="173">
        <f>V4+V6</f>
        <v>8</v>
      </c>
      <c r="X4" s="197">
        <f>J4+J5+L4+N4+N5+P4+H4+F4+F5+R4+R5+T4</f>
        <v>120</v>
      </c>
      <c r="Y4" s="199">
        <f>K5+K4+M4+O5+O4+U4+I4+G4+G5+Q4+S4+S5</f>
        <v>37</v>
      </c>
      <c r="Z4" s="201">
        <f>X4+X6</f>
        <v>120</v>
      </c>
      <c r="AA4" s="204">
        <f>Y4+Y6</f>
        <v>37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>
        <f>Z4/AA4</f>
        <v>3.2432432432432434</v>
      </c>
    </row>
    <row r="5" spans="1:33" ht="15.75" customHeight="1" thickBot="1" x14ac:dyDescent="0.3">
      <c r="A5" s="162"/>
      <c r="B5" s="215"/>
      <c r="C5" s="216"/>
      <c r="D5" s="216"/>
      <c r="E5" s="217"/>
      <c r="F5" s="41">
        <v>15</v>
      </c>
      <c r="G5" s="42">
        <v>6</v>
      </c>
      <c r="H5" s="157">
        <f>IF(AND(F4=0,F5=0),0,1)*0+IF(AND(F4&gt;G4,F5&gt;G5),1,0)*2+IF(AND(F4&lt;G4,F5&lt;G5),1,0)*IF(AND(F4=0,F5=0),0,1)+IF(H4&gt;I4,1,0)*2+IF(H4&lt;I4,1,0)*1</f>
        <v>2</v>
      </c>
      <c r="I5" s="158"/>
      <c r="J5" s="41">
        <v>15</v>
      </c>
      <c r="K5" s="42"/>
      <c r="L5" s="157">
        <f>IF(AND(J4=0,J5=0),0,1)*0+IF(AND(J4&gt;K4,J5&gt;K5),1,0)*2+IF(AND(J4&lt;K4,J5&lt;K5),1,0)*IF(AND(J4=0,J5=0),0,1)+IF(L4&gt;M4,1,0)*2+IF(L4&lt;M4,1,0)*1</f>
        <v>2</v>
      </c>
      <c r="M5" s="158"/>
      <c r="N5" s="41">
        <v>15</v>
      </c>
      <c r="O5" s="42">
        <v>1</v>
      </c>
      <c r="P5" s="157">
        <f>IF(AND(N4=0,N5=0),0,1)*0+IF(AND(N4&gt;O4,N5&gt;O5),1,0)*2+IF(AND(N4&lt;O4,N5&lt;O5),1,0)*IF(AND(N4=0,N5=0),0,1)+IF(P4&gt;Q4,1,0)*2+IF(P4&lt;Q4,1,0)*1</f>
        <v>2</v>
      </c>
      <c r="Q5" s="158"/>
      <c r="R5" s="52">
        <v>15</v>
      </c>
      <c r="S5" s="53">
        <v>6</v>
      </c>
      <c r="T5" s="157">
        <f>IF(AND(R4=0,R5=0),0,1)*0+IF(AND(R4&gt;S4,R5&gt;S5),1,0)*2+IF(AND(R4&lt;S4,R5&lt;S5),1,0)*IF(AND(R4=0,R5=0),0,1)+IF(T4&gt;U4,1,0)*2+IF(T4&lt;U4,1,0)*1</f>
        <v>2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47</v>
      </c>
      <c r="B8" s="4">
        <f>G4</f>
        <v>9</v>
      </c>
      <c r="C8" s="5">
        <f>F4</f>
        <v>15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>
        <v>15</v>
      </c>
      <c r="K8" s="128"/>
      <c r="L8" s="129"/>
      <c r="M8" s="69"/>
      <c r="N8" s="130">
        <v>17</v>
      </c>
      <c r="O8" s="131">
        <v>15</v>
      </c>
      <c r="P8" s="129"/>
      <c r="Q8" s="70"/>
      <c r="R8" s="132">
        <v>15</v>
      </c>
      <c r="S8" s="131">
        <v>13</v>
      </c>
      <c r="T8" s="133"/>
      <c r="U8" s="69"/>
      <c r="V8" s="189">
        <f>T9+P9+L9+D9</f>
        <v>7</v>
      </c>
      <c r="W8" s="173">
        <f>V8+V10</f>
        <v>7</v>
      </c>
      <c r="X8" s="197">
        <f>J8+J9+L8+N8+N9+P8+D8+B8+B9+R8+R9+T8</f>
        <v>107</v>
      </c>
      <c r="Y8" s="199">
        <f>K9+K8+M8+O9+O8+U8+E8+C8+C9+S8+S9+Q8</f>
        <v>73</v>
      </c>
      <c r="Z8" s="197">
        <f>X8+X10</f>
        <v>107</v>
      </c>
      <c r="AA8" s="199">
        <f>Y8+Y10</f>
        <v>73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222">
        <f t="shared" ref="AF8" si="0">AD8/AE8</f>
        <v>3</v>
      </c>
      <c r="AG8" s="243">
        <f t="shared" ref="AG8" si="1">Z8/AA8</f>
        <v>1.4657534246575343</v>
      </c>
    </row>
    <row r="9" spans="1:33" ht="15.75" customHeight="1" thickBot="1" x14ac:dyDescent="0.3">
      <c r="A9" s="162"/>
      <c r="B9" s="8">
        <f>G5</f>
        <v>6</v>
      </c>
      <c r="C9" s="9">
        <f>F5</f>
        <v>15</v>
      </c>
      <c r="D9" s="157">
        <f>IF(AND(B8=0,B9=0),0,1)*0+IF(AND(B8&gt;C8,B9&gt;C9),1,0)*2+IF(AND(B8&lt;C8,B9&lt;C9),1,0)*IF(AND(B8=0,B9=0),0,1)+IF(D8&gt;E8,1,0)*2+IF(D8&lt;E8,1,0)*1</f>
        <v>1</v>
      </c>
      <c r="E9" s="158"/>
      <c r="F9" s="167"/>
      <c r="G9" s="168"/>
      <c r="H9" s="168"/>
      <c r="I9" s="169"/>
      <c r="J9" s="134">
        <v>15</v>
      </c>
      <c r="K9" s="135"/>
      <c r="L9" s="159">
        <f>IF(AND(J8=0,J9=0),0,1)*0+IF(AND(J8&gt;K8,J9&gt;K9),1,0)*2+IF(AND(J8&lt;K8,J9&lt;K9),1,0)*IF(AND(J8=0,J9=0),0,1)+IF(L8&gt;M8,1,0)*2+IF(L8&lt;M8,1,0)*1</f>
        <v>2</v>
      </c>
      <c r="M9" s="160"/>
      <c r="N9" s="134">
        <v>15</v>
      </c>
      <c r="O9" s="135">
        <v>7</v>
      </c>
      <c r="P9" s="159">
        <f>IF(AND(N8=0,N9=0),0,1)*0+IF(AND(N8&gt;O8,N9&gt;O9),1,0)*2+IF(AND(N8&lt;O8,N9&lt;O9),1,0)*IF(AND(N8=0,N9=0),0,1)+IF(P8&gt;Q8,1,0)*2+IF(P8&lt;Q8,1,0)*1</f>
        <v>2</v>
      </c>
      <c r="Q9" s="160"/>
      <c r="R9" s="136">
        <v>15</v>
      </c>
      <c r="S9" s="135">
        <v>8</v>
      </c>
      <c r="T9" s="159">
        <f>IF(AND(R8=0,R9=0),0,1)*0+IF(AND(R8&gt;S8,R9&gt;S9),1,0)*2+IF(AND(R8&lt;S8,R9&lt;S9),1,0)*IF(AND(R8=0,R9=0),0,1)+IF(T8&gt;U8,1,0)*2+IF(T8&lt;U8,1,0)*1</f>
        <v>2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50</v>
      </c>
      <c r="B12" s="44">
        <f>K4</f>
        <v>0</v>
      </c>
      <c r="C12" s="62">
        <f>J4</f>
        <v>15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15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>
        <v>15</v>
      </c>
      <c r="P12" s="89"/>
      <c r="Q12" s="70"/>
      <c r="R12" s="92"/>
      <c r="S12" s="91">
        <v>15</v>
      </c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120</v>
      </c>
      <c r="Z12" s="197">
        <f>X12+X14</f>
        <v>0</v>
      </c>
      <c r="AA12" s="199">
        <f>Y12+Y14</f>
        <v>120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222">
        <f t="shared" ref="AF12" si="2">AD12/AE12</f>
        <v>0</v>
      </c>
      <c r="AG12" s="243">
        <f t="shared" ref="AG12" si="3">Z12/AA12</f>
        <v>0</v>
      </c>
    </row>
    <row r="13" spans="1:33" ht="15.75" customHeight="1" thickBot="1" x14ac:dyDescent="0.3">
      <c r="A13" s="162"/>
      <c r="B13" s="61">
        <f>K5</f>
        <v>0</v>
      </c>
      <c r="C13" s="63">
        <f>J5</f>
        <v>15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15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>
        <v>15</v>
      </c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>
        <v>15</v>
      </c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48</v>
      </c>
      <c r="B16" s="44">
        <f>O4</f>
        <v>8</v>
      </c>
      <c r="C16" s="62">
        <f>N4</f>
        <v>15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17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>
        <v>12</v>
      </c>
      <c r="S16" s="143">
        <v>15</v>
      </c>
      <c r="T16" s="148"/>
      <c r="U16" s="149"/>
      <c r="V16" s="189">
        <f>H17+D17+L17+T17</f>
        <v>4</v>
      </c>
      <c r="W16" s="173">
        <f>V16+V18</f>
        <v>4</v>
      </c>
      <c r="X16" s="197">
        <f>J16+J17+L16+B16+B17+D16+F16+F17+H16+R16+R17+T16</f>
        <v>92</v>
      </c>
      <c r="Y16" s="199">
        <f>K17+K16+M16+C17+C16+E16+I16+G16+G17+S16+S17+U16</f>
        <v>94</v>
      </c>
      <c r="Z16" s="197">
        <f>X16+X18</f>
        <v>92</v>
      </c>
      <c r="AA16" s="199">
        <f>Y16+Y18</f>
        <v>94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5</v>
      </c>
      <c r="AF16" s="222">
        <f t="shared" ref="AF16" si="4">AD16/AE16</f>
        <v>0.6</v>
      </c>
      <c r="AG16" s="243">
        <f t="shared" ref="AG16" si="5">Z16/AA16</f>
        <v>0.97872340425531912</v>
      </c>
    </row>
    <row r="17" spans="1:33" ht="15.75" customHeight="1" thickBot="1" x14ac:dyDescent="0.3">
      <c r="A17" s="162"/>
      <c r="B17" s="61">
        <f>O5</f>
        <v>1</v>
      </c>
      <c r="C17" s="63">
        <f>N5</f>
        <v>15</v>
      </c>
      <c r="D17" s="157">
        <f>IF(AND(B16=0,B17=0),0,1)*0+IF(AND(B16&gt;C16,B17&gt;C17),1,0)*2+IF(AND(B16&lt;C16,B17&lt;C17),1,0)*IF(AND(B16=0,B17=0),0,1)+IF(D16&gt;E16,1,0)*2+IF(D16&lt;E16,1,0)*1</f>
        <v>1</v>
      </c>
      <c r="E17" s="158"/>
      <c r="F17" s="63">
        <f>O9</f>
        <v>7</v>
      </c>
      <c r="G17" s="19">
        <f>N9</f>
        <v>15</v>
      </c>
      <c r="H17" s="157">
        <f>IF(AND(F16=0,F17=0),0,1)*0+IF(AND(F16&gt;G16,F17&gt;G17),1,0)*2+IF(AND(F16&lt;G16,F17&lt;G17),1,0)*IF(AND(F16=0,F17=0),0,1)+IF(H16&gt;I16,1,0)*2+IF(H16&lt;I16,1,0)*1</f>
        <v>1</v>
      </c>
      <c r="I17" s="158"/>
      <c r="J17" s="61">
        <f>O13</f>
        <v>15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2</v>
      </c>
      <c r="M17" s="158"/>
      <c r="N17" s="167"/>
      <c r="O17" s="168"/>
      <c r="P17" s="168"/>
      <c r="Q17" s="169"/>
      <c r="R17" s="144">
        <v>19</v>
      </c>
      <c r="S17" s="145">
        <v>17</v>
      </c>
      <c r="T17" s="159">
        <f>IF(AND(R16=0,R17=0),0,1)*0+IF(AND(R16&gt;S16,R17&gt;S17),1,0)*2+IF(AND(R16&lt;S16,R17&lt;S17),1,0)*IF(AND(R16=0,R17=0),0,1)+IF(T16&gt;U16,1,0)*2+IF(T16&lt;U16,1,0)*1</f>
        <v>0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49</v>
      </c>
      <c r="B20" s="44">
        <f>S4</f>
        <v>7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13</v>
      </c>
      <c r="G20" s="17">
        <f>R8</f>
        <v>15</v>
      </c>
      <c r="H20" s="93">
        <f>U8</f>
        <v>0</v>
      </c>
      <c r="I20" s="70">
        <f>T8</f>
        <v>0</v>
      </c>
      <c r="J20" s="90">
        <f>S12</f>
        <v>15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15</v>
      </c>
      <c r="O20" s="29">
        <f>R16</f>
        <v>12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4</v>
      </c>
      <c r="W20" s="174">
        <f>V20+V22</f>
        <v>4</v>
      </c>
      <c r="X20" s="197">
        <f>P20+N20+N21+L20+J20+J21+H20+F20+F21+D20+B20+B21</f>
        <v>96</v>
      </c>
      <c r="Y20" s="199">
        <f>Q20+O20+O21+M20+K20+K21+I20+G20+G21+E20+C20+C21</f>
        <v>91</v>
      </c>
      <c r="Z20" s="223">
        <f>X20+X22</f>
        <v>96</v>
      </c>
      <c r="AA20" s="225">
        <f>Y20+Y22</f>
        <v>91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222">
        <f t="shared" ref="AF20" si="6">AD20/AE20</f>
        <v>0.6</v>
      </c>
      <c r="AG20" s="243">
        <f t="shared" ref="AG20" si="7">Z20/AA20</f>
        <v>1.054945054945055</v>
      </c>
    </row>
    <row r="21" spans="1:33" ht="15.75" customHeight="1" thickBot="1" x14ac:dyDescent="0.3">
      <c r="A21" s="162"/>
      <c r="B21" s="61">
        <f>S5</f>
        <v>6</v>
      </c>
      <c r="C21" s="63">
        <f>R5</f>
        <v>15</v>
      </c>
      <c r="D21" s="157">
        <f>IF(AND(B20=0,B21=0),0,1)*0+IF(AND(B20&gt;C20,B21&gt;C21),1,0)*2+IF(AND(B20&lt;C20,B21&lt;C21),1,0)*IF(AND(B20=0,B21=0),0,1)+IF(D20&gt;E20,1,0)*2+IF(D20&lt;E20,1,0)*1</f>
        <v>1</v>
      </c>
      <c r="E21" s="158"/>
      <c r="F21" s="63">
        <f>S9</f>
        <v>8</v>
      </c>
      <c r="G21" s="19">
        <f>R9</f>
        <v>15</v>
      </c>
      <c r="H21" s="157">
        <f>IF(AND(F20=0,F21=0),0,1)*0+IF(AND(F20&gt;G20,F21&gt;G21),1,0)*2+IF(AND(F20&lt;G20,F21&lt;G21),1,0)*IF(AND(F20=0,F21=0),0,1)+IF(H20&gt;I20,1,0)*2+IF(H20&lt;I20,1,0)*1</f>
        <v>1</v>
      </c>
      <c r="I21" s="158"/>
      <c r="J21" s="61">
        <f>S13</f>
        <v>15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2</v>
      </c>
      <c r="M21" s="158"/>
      <c r="N21" s="48">
        <f>S17</f>
        <v>17</v>
      </c>
      <c r="O21" s="49">
        <f>R17</f>
        <v>19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S27" sqref="S27"/>
    </sheetView>
  </sheetViews>
  <sheetFormatPr defaultRowHeight="15" x14ac:dyDescent="0.25"/>
  <cols>
    <col min="1" max="1" width="19.42578125" customWidth="1"/>
    <col min="2" max="2" width="3.570312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4" customWidth="1"/>
    <col min="8" max="8" width="3.7109375" customWidth="1"/>
    <col min="9" max="9" width="3.28515625" customWidth="1"/>
    <col min="10" max="11" width="3.85546875" customWidth="1"/>
    <col min="12" max="12" width="4" customWidth="1"/>
    <col min="13" max="13" width="3.28515625" customWidth="1"/>
    <col min="14" max="14" width="4.140625" customWidth="1"/>
    <col min="15" max="15" width="4" customWidth="1"/>
    <col min="16" max="16" width="4.140625" customWidth="1"/>
    <col min="17" max="17" width="3.85546875" customWidth="1"/>
    <col min="18" max="18" width="4.42578125" customWidth="1"/>
    <col min="19" max="19" width="4" customWidth="1"/>
    <col min="20" max="20" width="3.85546875" customWidth="1"/>
    <col min="21" max="21" width="3.7109375" customWidth="1"/>
    <col min="22" max="22" width="4.28515625" customWidth="1"/>
    <col min="23" max="23" width="4.42578125" customWidth="1"/>
    <col min="24" max="24" width="4.28515625" customWidth="1"/>
    <col min="25" max="25" width="4.140625" customWidth="1"/>
    <col min="26" max="27" width="4.7109375" customWidth="1"/>
    <col min="28" max="28" width="8.140625" customWidth="1"/>
    <col min="29" max="29" width="14" customWidth="1"/>
    <col min="31" max="31" width="10" customWidth="1"/>
  </cols>
  <sheetData>
    <row r="1" spans="1:33" ht="34.5" customHeight="1" x14ac:dyDescent="0.25">
      <c r="A1" s="191" t="s">
        <v>51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52</v>
      </c>
      <c r="B4" s="212"/>
      <c r="C4" s="213"/>
      <c r="D4" s="213"/>
      <c r="E4" s="214"/>
      <c r="F4" s="37">
        <v>15</v>
      </c>
      <c r="G4" s="38">
        <v>11</v>
      </c>
      <c r="H4" s="39"/>
      <c r="I4" s="153"/>
      <c r="J4" s="37">
        <v>15</v>
      </c>
      <c r="K4" s="40"/>
      <c r="L4" s="39"/>
      <c r="M4" s="154"/>
      <c r="N4" s="37">
        <v>15</v>
      </c>
      <c r="O4" s="40">
        <v>10</v>
      </c>
      <c r="P4" s="39"/>
      <c r="Q4" s="153"/>
      <c r="R4" s="50">
        <v>15</v>
      </c>
      <c r="S4" s="51">
        <v>2</v>
      </c>
      <c r="T4" s="39"/>
      <c r="U4" s="154"/>
      <c r="V4" s="189">
        <f>T5+P5+L5+H5</f>
        <v>8</v>
      </c>
      <c r="W4" s="173">
        <f>V4+V6</f>
        <v>8</v>
      </c>
      <c r="X4" s="197">
        <f>J4+J5+L4+N4+N5+P4+H4+F4+F5+R4+R5+T4</f>
        <v>120</v>
      </c>
      <c r="Y4" s="199">
        <f>K5+K4+M4+O5+O4+U4+I4+G4+G5+Q4+S4+S5</f>
        <v>48</v>
      </c>
      <c r="Z4" s="201">
        <f>X4+X6</f>
        <v>120</v>
      </c>
      <c r="AA4" s="204">
        <f>Y4+Y6</f>
        <v>48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>
        <f>Z4/AA4</f>
        <v>2.5</v>
      </c>
    </row>
    <row r="5" spans="1:33" ht="15.75" customHeight="1" thickBot="1" x14ac:dyDescent="0.3">
      <c r="A5" s="162"/>
      <c r="B5" s="215"/>
      <c r="C5" s="216"/>
      <c r="D5" s="216"/>
      <c r="E5" s="217"/>
      <c r="F5" s="41">
        <v>15</v>
      </c>
      <c r="G5" s="42">
        <v>11</v>
      </c>
      <c r="H5" s="157">
        <f>IF(AND(F4=0,F5=0),0,1)*0+IF(AND(F4&gt;G4,F5&gt;G5),1,0)*2+IF(AND(F4&lt;G4,F5&lt;G5),1,0)*IF(AND(F4=0,F5=0),0,1)+IF(H4&gt;I4,1,0)*2+IF(H4&lt;I4,1,0)*1</f>
        <v>2</v>
      </c>
      <c r="I5" s="158"/>
      <c r="J5" s="41">
        <v>15</v>
      </c>
      <c r="K5" s="42"/>
      <c r="L5" s="157">
        <f>IF(AND(J4=0,J5=0),0,1)*0+IF(AND(J4&gt;K4,J5&gt;K5),1,0)*2+IF(AND(J4&lt;K4,J5&lt;K5),1,0)*IF(AND(J4=0,J5=0),0,1)+IF(L4&gt;M4,1,0)*2+IF(L4&lt;M4,1,0)*1</f>
        <v>2</v>
      </c>
      <c r="M5" s="158"/>
      <c r="N5" s="41">
        <v>15</v>
      </c>
      <c r="O5" s="42">
        <v>7</v>
      </c>
      <c r="P5" s="157">
        <f>IF(AND(N4=0,N5=0),0,1)*0+IF(AND(N4&gt;O4,N5&gt;O5),1,0)*2+IF(AND(N4&lt;O4,N5&lt;O5),1,0)*IF(AND(N4=0,N5=0),0,1)+IF(P4&gt;Q4,1,0)*2+IF(P4&lt;Q4,1,0)*1</f>
        <v>2</v>
      </c>
      <c r="Q5" s="158"/>
      <c r="R5" s="52">
        <v>15</v>
      </c>
      <c r="S5" s="53">
        <v>7</v>
      </c>
      <c r="T5" s="157">
        <f>IF(AND(R4=0,R5=0),0,1)*0+IF(AND(R4&gt;S4,R5&gt;S5),1,0)*2+IF(AND(R4&lt;S4,R5&lt;S5),1,0)*IF(AND(R4=0,R5=0),0,1)+IF(T4&gt;U4,1,0)*2+IF(T4&lt;U4,1,0)*1</f>
        <v>2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29</v>
      </c>
      <c r="B8" s="4">
        <f>G4</f>
        <v>11</v>
      </c>
      <c r="C8" s="5">
        <f>F4</f>
        <v>15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>
        <v>15</v>
      </c>
      <c r="K8" s="128"/>
      <c r="L8" s="129"/>
      <c r="M8" s="69"/>
      <c r="N8" s="130">
        <v>15</v>
      </c>
      <c r="O8" s="131">
        <v>13</v>
      </c>
      <c r="P8" s="129"/>
      <c r="Q8" s="70"/>
      <c r="R8" s="132">
        <v>15</v>
      </c>
      <c r="S8" s="131">
        <v>12</v>
      </c>
      <c r="T8" s="133"/>
      <c r="U8" s="69"/>
      <c r="V8" s="189">
        <f>T9+P9+L9+D9</f>
        <v>7</v>
      </c>
      <c r="W8" s="173">
        <f>V8+V10</f>
        <v>7</v>
      </c>
      <c r="X8" s="197">
        <f>J8+J9+L8+N8+N9+P8+D8+B8+B9+R8+R9+T8</f>
        <v>114</v>
      </c>
      <c r="Y8" s="199">
        <f>K9+K8+M8+O9+O8+U8+E8+C8+C9+S8+S9+Q8</f>
        <v>77</v>
      </c>
      <c r="Z8" s="197">
        <f>X8+X10</f>
        <v>114</v>
      </c>
      <c r="AA8" s="199">
        <f>Y8+Y10</f>
        <v>77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222">
        <f t="shared" ref="AF8" si="0">AD8/AE8</f>
        <v>3</v>
      </c>
      <c r="AG8" s="243">
        <f t="shared" ref="AG8" si="1">Z8/AA8</f>
        <v>1.4805194805194806</v>
      </c>
    </row>
    <row r="9" spans="1:33" ht="15.75" customHeight="1" thickBot="1" x14ac:dyDescent="0.3">
      <c r="A9" s="162"/>
      <c r="B9" s="8">
        <f>G5</f>
        <v>11</v>
      </c>
      <c r="C9" s="9">
        <f>F5</f>
        <v>15</v>
      </c>
      <c r="D9" s="157">
        <f>IF(AND(B8=0,B9=0),0,1)*0+IF(AND(B8&gt;C8,B9&gt;C9),1,0)*2+IF(AND(B8&lt;C8,B9&lt;C9),1,0)*IF(AND(B8=0,B9=0),0,1)+IF(D8&gt;E8,1,0)*2+IF(D8&lt;E8,1,0)*1</f>
        <v>1</v>
      </c>
      <c r="E9" s="158"/>
      <c r="F9" s="167"/>
      <c r="G9" s="168"/>
      <c r="H9" s="168"/>
      <c r="I9" s="169"/>
      <c r="J9" s="134">
        <v>15</v>
      </c>
      <c r="K9" s="135"/>
      <c r="L9" s="159">
        <f>IF(AND(J8=0,J9=0),0,1)*0+IF(AND(J8&gt;K8,J9&gt;K9),1,0)*2+IF(AND(J8&lt;K8,J9&lt;K9),1,0)*IF(AND(J8=0,J9=0),0,1)+IF(L8&gt;M8,1,0)*2+IF(L8&lt;M8,1,0)*1</f>
        <v>2</v>
      </c>
      <c r="M9" s="160"/>
      <c r="N9" s="134">
        <v>17</v>
      </c>
      <c r="O9" s="135">
        <v>15</v>
      </c>
      <c r="P9" s="159">
        <f>IF(AND(N8=0,N9=0),0,1)*0+IF(AND(N8&gt;O8,N9&gt;O9),1,0)*2+IF(AND(N8&lt;O8,N9&lt;O9),1,0)*IF(AND(N8=0,N9=0),0,1)+IF(P8&gt;Q8,1,0)*2+IF(P8&lt;Q8,1,0)*1</f>
        <v>2</v>
      </c>
      <c r="Q9" s="160"/>
      <c r="R9" s="136">
        <v>15</v>
      </c>
      <c r="S9" s="135">
        <v>7</v>
      </c>
      <c r="T9" s="159">
        <f>IF(AND(R8=0,R9=0),0,1)*0+IF(AND(R8&gt;S8,R9&gt;S9),1,0)*2+IF(AND(R8&lt;S8,R9&lt;S9),1,0)*IF(AND(R8=0,R9=0),0,1)+IF(T8&gt;U8,1,0)*2+IF(T8&lt;U8,1,0)*1</f>
        <v>2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32</v>
      </c>
      <c r="B12" s="44">
        <f>K4</f>
        <v>0</v>
      </c>
      <c r="C12" s="62">
        <f>J4</f>
        <v>15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15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>
        <v>15</v>
      </c>
      <c r="P12" s="89"/>
      <c r="Q12" s="70"/>
      <c r="R12" s="92"/>
      <c r="S12" s="91">
        <v>15</v>
      </c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120</v>
      </c>
      <c r="Z12" s="197">
        <f>X12+X14</f>
        <v>0</v>
      </c>
      <c r="AA12" s="199">
        <f>Y12+Y14</f>
        <v>120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222">
        <f t="shared" ref="AF12" si="2">AD12/AE12</f>
        <v>0</v>
      </c>
      <c r="AG12" s="243">
        <f t="shared" ref="AG12" si="3">Z12/AA12</f>
        <v>0</v>
      </c>
    </row>
    <row r="13" spans="1:33" ht="15.75" customHeight="1" thickBot="1" x14ac:dyDescent="0.3">
      <c r="A13" s="162"/>
      <c r="B13" s="61">
        <f>K5</f>
        <v>0</v>
      </c>
      <c r="C13" s="63">
        <f>J5</f>
        <v>15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15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>
        <v>15</v>
      </c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>
        <v>15</v>
      </c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53</v>
      </c>
      <c r="B16" s="44">
        <f>O4</f>
        <v>10</v>
      </c>
      <c r="C16" s="62">
        <f>N4</f>
        <v>15</v>
      </c>
      <c r="D16" s="60">
        <f>Q4</f>
        <v>0</v>
      </c>
      <c r="E16" s="24">
        <f>P4</f>
        <v>0</v>
      </c>
      <c r="F16" s="16">
        <f>O8</f>
        <v>13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>
        <v>15</v>
      </c>
      <c r="S16" s="143">
        <v>17</v>
      </c>
      <c r="T16" s="148"/>
      <c r="U16" s="149"/>
      <c r="V16" s="189">
        <f>H17+D17+L17+T17</f>
        <v>5</v>
      </c>
      <c r="W16" s="173">
        <f>V16+V18</f>
        <v>5</v>
      </c>
      <c r="X16" s="197">
        <f>J16+J17+L16+B16+B17+D16+F16+F17+H16+R16+R17+T16</f>
        <v>95</v>
      </c>
      <c r="Y16" s="199">
        <f>K17+K16+M16+C17+C16+E16+I16+G16+G17+S16+S17+U16</f>
        <v>94</v>
      </c>
      <c r="Z16" s="197">
        <f>X16+X18</f>
        <v>95</v>
      </c>
      <c r="AA16" s="199">
        <f>Y16+Y18</f>
        <v>94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222">
        <f t="shared" ref="AF16" si="4">AD16/AE16</f>
        <v>0.33333333333333331</v>
      </c>
      <c r="AG16" s="243">
        <f t="shared" ref="AG16" si="5">Z16/AA16</f>
        <v>1.0106382978723405</v>
      </c>
    </row>
    <row r="17" spans="1:33" ht="15.75" customHeight="1" thickBot="1" x14ac:dyDescent="0.3">
      <c r="A17" s="162"/>
      <c r="B17" s="61">
        <f>O5</f>
        <v>7</v>
      </c>
      <c r="C17" s="63">
        <f>N5</f>
        <v>15</v>
      </c>
      <c r="D17" s="157">
        <f>IF(AND(B16=0,B17=0),0,1)*0+IF(AND(B16&gt;C16,B17&gt;C17),1,0)*2+IF(AND(B16&lt;C16,B17&lt;C17),1,0)*IF(AND(B16=0,B17=0),0,1)+IF(D16&gt;E16,1,0)*2+IF(D16&lt;E16,1,0)*1</f>
        <v>1</v>
      </c>
      <c r="E17" s="158"/>
      <c r="F17" s="63">
        <f>O9</f>
        <v>15</v>
      </c>
      <c r="G17" s="19">
        <f>N9</f>
        <v>17</v>
      </c>
      <c r="H17" s="157">
        <f>IF(AND(F16=0,F17=0),0,1)*0+IF(AND(F16&gt;G16,F17&gt;G17),1,0)*2+IF(AND(F16&lt;G16,F17&lt;G17),1,0)*IF(AND(F16=0,F17=0),0,1)+IF(H16&gt;I16,1,0)*2+IF(H16&lt;I16,1,0)*1</f>
        <v>1</v>
      </c>
      <c r="I17" s="158"/>
      <c r="J17" s="61">
        <f>O13</f>
        <v>15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2</v>
      </c>
      <c r="M17" s="158"/>
      <c r="N17" s="167"/>
      <c r="O17" s="168"/>
      <c r="P17" s="168"/>
      <c r="Q17" s="169"/>
      <c r="R17" s="144">
        <v>5</v>
      </c>
      <c r="S17" s="145">
        <v>15</v>
      </c>
      <c r="T17" s="159">
        <f>IF(AND(R16=0,R17=0),0,1)*0+IF(AND(R16&gt;S16,R17&gt;S17),1,0)*2+IF(AND(R16&lt;S16,R17&lt;S17),1,0)*IF(AND(R16=0,R17=0),0,1)+IF(T16&gt;U16,1,0)*2+IF(T16&lt;U16,1,0)*1</f>
        <v>1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54</v>
      </c>
      <c r="B20" s="44">
        <f>S4</f>
        <v>2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12</v>
      </c>
      <c r="G20" s="17">
        <f>R8</f>
        <v>15</v>
      </c>
      <c r="H20" s="93">
        <f>U8</f>
        <v>0</v>
      </c>
      <c r="I20" s="70">
        <f>T8</f>
        <v>0</v>
      </c>
      <c r="J20" s="90">
        <f>S12</f>
        <v>15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17</v>
      </c>
      <c r="O20" s="29">
        <f>R16</f>
        <v>15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6</v>
      </c>
      <c r="W20" s="174">
        <f>V20+V22</f>
        <v>6</v>
      </c>
      <c r="X20" s="197">
        <f>P20+N20+N21+L20+J20+J21+H20+F20+F21+D20+B20+B21</f>
        <v>90</v>
      </c>
      <c r="Y20" s="199">
        <f>Q20+O20+O21+M20+K20+K21+I20+G20+G21+E20+C20+C21</f>
        <v>80</v>
      </c>
      <c r="Z20" s="223">
        <f>X20+X22</f>
        <v>90</v>
      </c>
      <c r="AA20" s="225">
        <f>Y20+Y22</f>
        <v>80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222">
        <f t="shared" ref="AF20" si="6">AD20/AE20</f>
        <v>1</v>
      </c>
      <c r="AG20" s="243">
        <f t="shared" ref="AG20" si="7">Z20/AA20</f>
        <v>1.125</v>
      </c>
    </row>
    <row r="21" spans="1:33" ht="15.75" customHeight="1" thickBot="1" x14ac:dyDescent="0.3">
      <c r="A21" s="162"/>
      <c r="B21" s="61">
        <f>S5</f>
        <v>7</v>
      </c>
      <c r="C21" s="63">
        <f>R5</f>
        <v>15</v>
      </c>
      <c r="D21" s="157">
        <f>IF(AND(B20=0,B21=0),0,1)*0+IF(AND(B20&gt;C20,B21&gt;C21),1,0)*2+IF(AND(B20&lt;C20,B21&lt;C21),1,0)*IF(AND(B20=0,B21=0),0,1)+IF(D20&gt;E20,1,0)*2+IF(D20&lt;E20,1,0)*1</f>
        <v>1</v>
      </c>
      <c r="E21" s="158"/>
      <c r="F21" s="63">
        <f>S9</f>
        <v>7</v>
      </c>
      <c r="G21" s="19">
        <f>R9</f>
        <v>15</v>
      </c>
      <c r="H21" s="157">
        <f>IF(AND(F20=0,F21=0),0,1)*0+IF(AND(F20&gt;G20,F21&gt;G21),1,0)*2+IF(AND(F20&lt;G20,F21&lt;G21),1,0)*IF(AND(F20=0,F21=0),0,1)+IF(H20&gt;I20,1,0)*2+IF(H20&lt;I20,1,0)*1</f>
        <v>1</v>
      </c>
      <c r="I21" s="158"/>
      <c r="J21" s="61">
        <f>S13</f>
        <v>15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2</v>
      </c>
      <c r="M21" s="158"/>
      <c r="N21" s="48">
        <f>S17</f>
        <v>15</v>
      </c>
      <c r="O21" s="49">
        <f>R17</f>
        <v>5</v>
      </c>
      <c r="P21" s="157">
        <f>IF(AND(N20=0,N21=0),0,1)*0+IF(AND(N20&gt;O20,N21&gt;O21),1,0)*2+IF(AND(N20&lt;O20,N21&lt;O21),1,0)*IF(AND(N20=0,N21=0),0,1)+IF(P20&gt;Q20,1,0)*2+IF(P20&lt;Q20,1,0)*1</f>
        <v>2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4" sqref="A4:A23"/>
    </sheetView>
  </sheetViews>
  <sheetFormatPr defaultRowHeight="15" x14ac:dyDescent="0.25"/>
  <cols>
    <col min="1" max="1" width="16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19" width="3.7109375" customWidth="1"/>
    <col min="20" max="20" width="3.85546875" customWidth="1"/>
    <col min="21" max="21" width="3.7109375" customWidth="1"/>
    <col min="22" max="22" width="4" customWidth="1"/>
    <col min="23" max="23" width="4.42578125" customWidth="1"/>
    <col min="24" max="25" width="4.140625" customWidth="1"/>
    <col min="26" max="27" width="4.42578125" customWidth="1"/>
    <col min="28" max="28" width="8.7109375" customWidth="1"/>
    <col min="31" max="31" width="9.7109375" customWidth="1"/>
  </cols>
  <sheetData>
    <row r="1" spans="1:33" ht="40.5" customHeight="1" x14ac:dyDescent="0.25">
      <c r="A1" s="191" t="s">
        <v>106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107</v>
      </c>
      <c r="B4" s="212"/>
      <c r="C4" s="213"/>
      <c r="D4" s="213"/>
      <c r="E4" s="214"/>
      <c r="F4" s="37"/>
      <c r="G4" s="38"/>
      <c r="H4" s="39"/>
      <c r="I4" s="153"/>
      <c r="J4" s="37"/>
      <c r="K4" s="40"/>
      <c r="L4" s="39"/>
      <c r="M4" s="154"/>
      <c r="N4" s="37"/>
      <c r="O4" s="40"/>
      <c r="P4" s="39"/>
      <c r="Q4" s="153"/>
      <c r="R4" s="50"/>
      <c r="S4" s="51"/>
      <c r="T4" s="39"/>
      <c r="U4" s="154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41"/>
      <c r="G5" s="42"/>
      <c r="H5" s="157">
        <f>IF(AND(F4=0,F5=0),0,1)*0+IF(AND(F4&gt;G4,F5&gt;G5),1,0)*2+IF(AND(F4&lt;G4,F5&lt;G5),1,0)*IF(AND(F4=0,F5=0),0,1)+IF(H4&gt;I4,1,0)*2+IF(H4&lt;I4,1,0)*1</f>
        <v>0</v>
      </c>
      <c r="I5" s="158"/>
      <c r="J5" s="41"/>
      <c r="K5" s="42"/>
      <c r="L5" s="157">
        <f>IF(AND(J4=0,J5=0),0,1)*0+IF(AND(J4&gt;K4,J5&gt;K5),1,0)*2+IF(AND(J4&lt;K4,J5&lt;K5),1,0)*IF(AND(J4=0,J5=0),0,1)+IF(L4&gt;M4,1,0)*2+IF(L4&lt;M4,1,0)*1</f>
        <v>0</v>
      </c>
      <c r="M5" s="158"/>
      <c r="N5" s="41"/>
      <c r="O5" s="42"/>
      <c r="P5" s="157">
        <f>IF(AND(N4=0,N5=0),0,1)*0+IF(AND(N4&gt;O4,N5&gt;O5),1,0)*2+IF(AND(N4&lt;O4,N5&lt;O5),1,0)*IF(AND(N4=0,N5=0),0,1)+IF(P4&gt;Q4,1,0)*2+IF(P4&lt;Q4,1,0)*1</f>
        <v>0</v>
      </c>
      <c r="Q5" s="158"/>
      <c r="R5" s="52"/>
      <c r="S5" s="53"/>
      <c r="T5" s="157">
        <f>IF(AND(R4=0,R5=0),0,1)*0+IF(AND(R4&gt;S4,R5&gt;S5),1,0)*2+IF(AND(R4&lt;S4,R5&lt;S5),1,0)*IF(AND(R4=0,R5=0),0,1)+IF(T4&gt;U4,1,0)*2+IF(T4&lt;U4,1,0)*1</f>
        <v>0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111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/>
      <c r="K8" s="128"/>
      <c r="L8" s="129"/>
      <c r="M8" s="69"/>
      <c r="N8" s="130"/>
      <c r="O8" s="131"/>
      <c r="P8" s="129"/>
      <c r="Q8" s="70"/>
      <c r="R8" s="132"/>
      <c r="S8" s="131"/>
      <c r="T8" s="13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67"/>
      <c r="G9" s="168"/>
      <c r="H9" s="168"/>
      <c r="I9" s="169"/>
      <c r="J9" s="134"/>
      <c r="K9" s="135"/>
      <c r="L9" s="159">
        <f>IF(AND(J8=0,J9=0),0,1)*0+IF(AND(J8&gt;K8,J9&gt;K9),1,0)*2+IF(AND(J8&lt;K8,J9&lt;K9),1,0)*IF(AND(J8=0,J9=0),0,1)+IF(L8&gt;M8,1,0)*2+IF(L8&lt;M8,1,0)*1</f>
        <v>0</v>
      </c>
      <c r="M9" s="160"/>
      <c r="N9" s="134"/>
      <c r="O9" s="135"/>
      <c r="P9" s="159">
        <f>IF(AND(N8=0,N9=0),0,1)*0+IF(AND(N8&gt;O8,N9&gt;O9),1,0)*2+IF(AND(N8&lt;O8,N9&lt;O9),1,0)*IF(AND(N8=0,N9=0),0,1)+IF(P8&gt;Q8,1,0)*2+IF(P8&lt;Q8,1,0)*1</f>
        <v>0</v>
      </c>
      <c r="Q9" s="160"/>
      <c r="R9" s="136"/>
      <c r="S9" s="135"/>
      <c r="T9" s="159">
        <f>IF(AND(R8=0,R9=0),0,1)*0+IF(AND(R8&gt;S8,R9&gt;S9),1,0)*2+IF(AND(R8&lt;S8,R9&lt;S9),1,0)*IF(AND(R8=0,R9=0),0,1)+IF(T8&gt;U8,1,0)*2+IF(T8&lt;U8,1,0)*1</f>
        <v>0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108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/>
      <c r="P12" s="89"/>
      <c r="Q12" s="70"/>
      <c r="R12" s="92"/>
      <c r="S12" s="91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/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109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/>
      <c r="S16" s="143"/>
      <c r="T16" s="148"/>
      <c r="U16" s="149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67"/>
      <c r="O17" s="168"/>
      <c r="P17" s="168"/>
      <c r="Q17" s="169"/>
      <c r="R17" s="144"/>
      <c r="S17" s="145"/>
      <c r="T17" s="159">
        <f>IF(AND(R16=0,R17=0),0,1)*0+IF(AND(R16&gt;S16,R17&gt;S17),1,0)*2+IF(AND(R16&lt;S16,R17&lt;S17),1,0)*IF(AND(R16=0,R17=0),0,1)+IF(T16&gt;U16,1,0)*2+IF(T16&lt;U16,1,0)*1</f>
        <v>0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thickTop="1" thickBot="1" x14ac:dyDescent="0.3">
      <c r="A20" s="161" t="s">
        <v>110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D3" sqref="AD3:AG23"/>
    </sheetView>
  </sheetViews>
  <sheetFormatPr defaultRowHeight="15" x14ac:dyDescent="0.25"/>
  <cols>
    <col min="1" max="1" width="17" customWidth="1"/>
    <col min="2" max="2" width="3.85546875" customWidth="1"/>
    <col min="3" max="3" width="3.42578125" customWidth="1"/>
    <col min="4" max="4" width="3.570312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3.7109375" customWidth="1"/>
    <col min="11" max="11" width="3.28515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3.85546875" customWidth="1"/>
    <col min="20" max="21" width="4" customWidth="1"/>
    <col min="22" max="22" width="4.42578125" customWidth="1"/>
    <col min="23" max="23" width="4.28515625" customWidth="1"/>
    <col min="24" max="24" width="4.140625" customWidth="1"/>
    <col min="25" max="25" width="4.28515625" customWidth="1"/>
    <col min="26" max="26" width="4.42578125" customWidth="1"/>
    <col min="27" max="27" width="4.28515625" customWidth="1"/>
    <col min="28" max="28" width="8.42578125" customWidth="1"/>
    <col min="29" max="29" width="13.7109375" customWidth="1"/>
    <col min="31" max="31" width="10" customWidth="1"/>
  </cols>
  <sheetData>
    <row r="1" spans="1:33" ht="38.25" customHeight="1" x14ac:dyDescent="0.25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59.2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107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84"/>
      <c r="J6" s="79"/>
      <c r="K6" s="80"/>
      <c r="L6" s="81"/>
      <c r="M6" s="85"/>
      <c r="N6" s="79"/>
      <c r="O6" s="80"/>
      <c r="P6" s="81"/>
      <c r="Q6" s="84"/>
      <c r="R6" s="68"/>
      <c r="S6" s="67"/>
      <c r="T6" s="81"/>
      <c r="U6" s="85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84"/>
      <c r="G7" s="82"/>
      <c r="H7" s="157">
        <f>IF(AND(F6=0,F7=0),0,1)*0+IF(AND(F6&gt;G6,F7&gt;G7),1,0)*2+IF(AND(F6&lt;G6,F7&lt;G7),1,0)*IF(AND(F6=0,F7=0),0,1)+IF(H6&gt;I6,1,0)*2+IF(H6&lt;I6,1,0)*1</f>
        <v>0</v>
      </c>
      <c r="I7" s="158"/>
      <c r="J7" s="83"/>
      <c r="K7" s="82"/>
      <c r="L7" s="176">
        <f>IF(AND(J6=0,J7=0),0,1)*0+IF(AND(J6&gt;K6,J7&gt;K7),1,0)*2+IF(AND(J6&lt;K6,J7&lt;K7),1,0)*IF(AND(J6=0,J7=0),0,1)+IF(L6&gt;M6,1,0)*2+IF(L6&lt;M6,1,0)*1</f>
        <v>0</v>
      </c>
      <c r="M7" s="177"/>
      <c r="N7" s="88"/>
      <c r="O7" s="82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112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119"/>
      <c r="U8" s="107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245">
        <f>IF(AND(R8=0,R9=0),0,1)*0+IF(AND(R8&gt;S8,R9&gt;S9),1,0)*2+IF(AND(R8&lt;S8,R9&lt;S9),1,0)*IF(AND(R8=0,R9=0),0,1)+IF(T8&gt;U8,1,0)*2+IF(T8&lt;U8,1,0)*1</f>
        <v>0</v>
      </c>
      <c r="U9" s="246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113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114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115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mergeCells count="129">
    <mergeCell ref="Z20:Z23"/>
    <mergeCell ref="AA20:AA23"/>
    <mergeCell ref="AB20:AB23"/>
    <mergeCell ref="AD4:AD7"/>
    <mergeCell ref="AE4:AE7"/>
    <mergeCell ref="AF4:AF7"/>
    <mergeCell ref="AG4:AG7"/>
    <mergeCell ref="AD8:AD11"/>
    <mergeCell ref="AE8:AE11"/>
    <mergeCell ref="AF8:AF11"/>
    <mergeCell ref="AG8:AG11"/>
    <mergeCell ref="AD12:AD15"/>
    <mergeCell ref="AE12:AE15"/>
    <mergeCell ref="AF12:AF15"/>
    <mergeCell ref="AG12:AG15"/>
    <mergeCell ref="AD16:AD19"/>
    <mergeCell ref="AE16:AE19"/>
    <mergeCell ref="AF16:AF19"/>
    <mergeCell ref="AG16:AG19"/>
    <mergeCell ref="AD20:AD23"/>
    <mergeCell ref="AE20:AE23"/>
    <mergeCell ref="AF20:AF23"/>
    <mergeCell ref="AG20:AG23"/>
    <mergeCell ref="X16:X17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X14:X15"/>
    <mergeCell ref="Y14:Y15"/>
    <mergeCell ref="T15:U15"/>
    <mergeCell ref="Y12:Y13"/>
    <mergeCell ref="Z12:Z15"/>
    <mergeCell ref="AA12:AA15"/>
    <mergeCell ref="AB12:AB15"/>
    <mergeCell ref="X12:X13"/>
    <mergeCell ref="A20:A23"/>
    <mergeCell ref="R20:U23"/>
    <mergeCell ref="V20:V21"/>
    <mergeCell ref="W20:W23"/>
    <mergeCell ref="X20:X21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W16:W19"/>
    <mergeCell ref="D17:E17"/>
    <mergeCell ref="AA4:AA7"/>
    <mergeCell ref="AB4:AB7"/>
    <mergeCell ref="W4:W7"/>
    <mergeCell ref="V4:V5"/>
    <mergeCell ref="X4:X5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W8:W11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V12:V13"/>
    <mergeCell ref="A12:A15"/>
    <mergeCell ref="J12:M15"/>
    <mergeCell ref="H15:I15"/>
    <mergeCell ref="P15:Q15"/>
    <mergeCell ref="T13:U13"/>
    <mergeCell ref="V14:V15"/>
    <mergeCell ref="H17:I17"/>
    <mergeCell ref="L17:M17"/>
    <mergeCell ref="D19:E19"/>
    <mergeCell ref="V16:V17"/>
    <mergeCell ref="D9:E9"/>
    <mergeCell ref="D11:E11"/>
    <mergeCell ref="L9:M9"/>
    <mergeCell ref="P9:Q9"/>
    <mergeCell ref="V8:V9"/>
    <mergeCell ref="X8:X9"/>
    <mergeCell ref="A8:A11"/>
    <mergeCell ref="F8:I11"/>
    <mergeCell ref="L11:M11"/>
    <mergeCell ref="P11:Q11"/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L7:M7"/>
    <mergeCell ref="P7:Q7"/>
    <mergeCell ref="H7:I7"/>
    <mergeCell ref="B3:E3"/>
    <mergeCell ref="F3:I3"/>
    <mergeCell ref="J3:M3"/>
    <mergeCell ref="N3:Q3"/>
    <mergeCell ref="T5:U5"/>
    <mergeCell ref="V6:V7"/>
    <mergeCell ref="X6:X7"/>
    <mergeCell ref="Y6:Y7"/>
    <mergeCell ref="T7:U7"/>
    <mergeCell ref="Y4:Y5"/>
    <mergeCell ref="Z4:Z7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B1" workbookViewId="0">
      <selection sqref="A1:AG26"/>
    </sheetView>
  </sheetViews>
  <sheetFormatPr defaultRowHeight="15" x14ac:dyDescent="0.25"/>
  <cols>
    <col min="1" max="1" width="17.140625" customWidth="1"/>
    <col min="2" max="2" width="4.28515625" customWidth="1"/>
    <col min="3" max="4" width="4" customWidth="1"/>
    <col min="5" max="6" width="3.85546875" customWidth="1"/>
    <col min="7" max="7" width="3.7109375" customWidth="1"/>
    <col min="8" max="10" width="3.85546875" customWidth="1"/>
    <col min="11" max="12" width="3.7109375" customWidth="1"/>
    <col min="13" max="13" width="3.85546875" customWidth="1"/>
    <col min="14" max="14" width="4.28515625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19" width="3.42578125" customWidth="1"/>
    <col min="20" max="20" width="3.7109375" customWidth="1"/>
    <col min="21" max="21" width="3.42578125" customWidth="1"/>
    <col min="22" max="22" width="4.28515625" customWidth="1"/>
    <col min="23" max="23" width="4" customWidth="1"/>
    <col min="24" max="26" width="4.28515625" customWidth="1"/>
    <col min="27" max="27" width="4.140625" customWidth="1"/>
    <col min="28" max="28" width="7.7109375" customWidth="1"/>
    <col min="29" max="29" width="13" customWidth="1"/>
    <col min="31" max="31" width="9.7109375" customWidth="1"/>
  </cols>
  <sheetData>
    <row r="1" spans="1:33" ht="39.75" customHeight="1" x14ac:dyDescent="0.25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58.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116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84"/>
      <c r="J6" s="79"/>
      <c r="K6" s="80"/>
      <c r="L6" s="81"/>
      <c r="M6" s="85"/>
      <c r="N6" s="79"/>
      <c r="O6" s="80"/>
      <c r="P6" s="81"/>
      <c r="Q6" s="84"/>
      <c r="R6" s="68"/>
      <c r="S6" s="67"/>
      <c r="T6" s="81"/>
      <c r="U6" s="85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84"/>
      <c r="G7" s="82"/>
      <c r="H7" s="157">
        <f>IF(AND(F6=0,F7=0),0,1)*0+IF(AND(F6&gt;G6,F7&gt;G7),1,0)*2+IF(AND(F6&lt;G6,F7&lt;G7),1,0)*IF(AND(F6=0,F7=0),0,1)+IF(H6&gt;I6,1,0)*2+IF(H6&lt;I6,1,0)*1</f>
        <v>0</v>
      </c>
      <c r="I7" s="158"/>
      <c r="J7" s="83"/>
      <c r="K7" s="82"/>
      <c r="L7" s="176">
        <f>IF(AND(J6=0,J7=0),0,1)*0+IF(AND(J6&gt;K6,J7&gt;K7),1,0)*2+IF(AND(J6&lt;K6,J7&lt;K7),1,0)*IF(AND(J6=0,J7=0),0,1)+IF(L6&gt;M6,1,0)*2+IF(L6&lt;M6,1,0)*1</f>
        <v>0</v>
      </c>
      <c r="M7" s="177"/>
      <c r="N7" s="88"/>
      <c r="O7" s="82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117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118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119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120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mergeCells count="129">
    <mergeCell ref="Z20:Z23"/>
    <mergeCell ref="AA20:AA23"/>
    <mergeCell ref="AB20:AB23"/>
    <mergeCell ref="AD4:AD7"/>
    <mergeCell ref="AE4:AE7"/>
    <mergeCell ref="AF4:AF7"/>
    <mergeCell ref="AG4:AG7"/>
    <mergeCell ref="AD8:AD11"/>
    <mergeCell ref="AE8:AE11"/>
    <mergeCell ref="AF8:AF11"/>
    <mergeCell ref="AG8:AG11"/>
    <mergeCell ref="AD12:AD15"/>
    <mergeCell ref="AE12:AE15"/>
    <mergeCell ref="AF12:AF15"/>
    <mergeCell ref="AG12:AG15"/>
    <mergeCell ref="AD16:AD19"/>
    <mergeCell ref="AE16:AE19"/>
    <mergeCell ref="AF16:AF19"/>
    <mergeCell ref="AG16:AG19"/>
    <mergeCell ref="AD20:AD23"/>
    <mergeCell ref="AE20:AE23"/>
    <mergeCell ref="AF20:AF23"/>
    <mergeCell ref="AG20:AG23"/>
    <mergeCell ref="X16:X17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X14:X15"/>
    <mergeCell ref="Y14:Y15"/>
    <mergeCell ref="T15:U15"/>
    <mergeCell ref="Y12:Y13"/>
    <mergeCell ref="Z12:Z15"/>
    <mergeCell ref="AA12:AA15"/>
    <mergeCell ref="AB12:AB15"/>
    <mergeCell ref="X12:X13"/>
    <mergeCell ref="A20:A23"/>
    <mergeCell ref="R20:U23"/>
    <mergeCell ref="V20:V21"/>
    <mergeCell ref="W20:W23"/>
    <mergeCell ref="X20:X21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W16:W19"/>
    <mergeCell ref="D17:E17"/>
    <mergeCell ref="AA4:AA7"/>
    <mergeCell ref="AB4:AB7"/>
    <mergeCell ref="W4:W7"/>
    <mergeCell ref="V4:V5"/>
    <mergeCell ref="X4:X5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W8:W11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V12:V13"/>
    <mergeCell ref="A12:A15"/>
    <mergeCell ref="J12:M15"/>
    <mergeCell ref="H15:I15"/>
    <mergeCell ref="P15:Q15"/>
    <mergeCell ref="T13:U13"/>
    <mergeCell ref="V14:V15"/>
    <mergeCell ref="H17:I17"/>
    <mergeCell ref="L17:M17"/>
    <mergeCell ref="D19:E19"/>
    <mergeCell ref="V16:V17"/>
    <mergeCell ref="D9:E9"/>
    <mergeCell ref="D11:E11"/>
    <mergeCell ref="L9:M9"/>
    <mergeCell ref="P9:Q9"/>
    <mergeCell ref="V8:V9"/>
    <mergeCell ref="X8:X9"/>
    <mergeCell ref="A8:A11"/>
    <mergeCell ref="F8:I11"/>
    <mergeCell ref="L11:M11"/>
    <mergeCell ref="P11:Q11"/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L7:M7"/>
    <mergeCell ref="P7:Q7"/>
    <mergeCell ref="H7:I7"/>
    <mergeCell ref="B3:E3"/>
    <mergeCell ref="F3:I3"/>
    <mergeCell ref="J3:M3"/>
    <mergeCell ref="N3:Q3"/>
    <mergeCell ref="T5:U5"/>
    <mergeCell ref="V6:V7"/>
    <mergeCell ref="X6:X7"/>
    <mergeCell ref="Y6:Y7"/>
    <mergeCell ref="T7:U7"/>
    <mergeCell ref="Y4:Y5"/>
    <mergeCell ref="Z4:Z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L29" sqref="L29"/>
    </sheetView>
  </sheetViews>
  <sheetFormatPr defaultRowHeight="15" x14ac:dyDescent="0.25"/>
  <cols>
    <col min="1" max="1" width="17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7" width="3.5703125" customWidth="1"/>
    <col min="18" max="18" width="4" customWidth="1"/>
    <col min="19" max="19" width="3.5703125" customWidth="1"/>
    <col min="20" max="20" width="3.7109375" customWidth="1"/>
    <col min="21" max="22" width="3.85546875" customWidth="1"/>
    <col min="23" max="23" width="4.42578125" customWidth="1"/>
    <col min="24" max="24" width="4.140625" customWidth="1"/>
    <col min="25" max="25" width="4.42578125" customWidth="1"/>
    <col min="26" max="26" width="4.28515625" customWidth="1"/>
    <col min="27" max="27" width="4.5703125" customWidth="1"/>
    <col min="28" max="28" width="8" customWidth="1"/>
    <col min="31" max="31" width="9.7109375" customWidth="1"/>
  </cols>
  <sheetData>
    <row r="1" spans="1:33" ht="33.75" customHeight="1" x14ac:dyDescent="0.25">
      <c r="A1" s="191" t="s">
        <v>63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68</v>
      </c>
      <c r="B4" s="212"/>
      <c r="C4" s="213"/>
      <c r="D4" s="213"/>
      <c r="E4" s="214"/>
      <c r="F4" s="37"/>
      <c r="G4" s="38"/>
      <c r="H4" s="39"/>
      <c r="I4" s="153"/>
      <c r="J4" s="37"/>
      <c r="K4" s="40"/>
      <c r="L4" s="39"/>
      <c r="M4" s="154"/>
      <c r="N4" s="37"/>
      <c r="O4" s="40"/>
      <c r="P4" s="39"/>
      <c r="Q4" s="153"/>
      <c r="R4" s="50"/>
      <c r="S4" s="51"/>
      <c r="T4" s="39"/>
      <c r="U4" s="154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41"/>
      <c r="G5" s="42"/>
      <c r="H5" s="157">
        <f>IF(AND(F4=0,F5=0),0,1)*0+IF(AND(F4&gt;G4,F5&gt;G5),1,0)*2+IF(AND(F4&lt;G4,F5&lt;G5),1,0)*IF(AND(F4=0,F5=0),0,1)+IF(H4&gt;I4,1,0)*2+IF(H4&lt;I4,1,0)*1</f>
        <v>0</v>
      </c>
      <c r="I5" s="158"/>
      <c r="J5" s="41"/>
      <c r="K5" s="42"/>
      <c r="L5" s="157">
        <f>IF(AND(J4=0,J5=0),0,1)*0+IF(AND(J4&gt;K4,J5&gt;K5),1,0)*2+IF(AND(J4&lt;K4,J5&lt;K5),1,0)*IF(AND(J4=0,J5=0),0,1)+IF(L4&gt;M4,1,0)*2+IF(L4&lt;M4,1,0)*1</f>
        <v>0</v>
      </c>
      <c r="M5" s="158"/>
      <c r="N5" s="41"/>
      <c r="O5" s="42"/>
      <c r="P5" s="157">
        <f>IF(AND(N4=0,N5=0),0,1)*0+IF(AND(N4&gt;O4,N5&gt;O5),1,0)*2+IF(AND(N4&lt;O4,N5&lt;O5),1,0)*IF(AND(N4=0,N5=0),0,1)+IF(P4&gt;Q4,1,0)*2+IF(P4&lt;Q4,1,0)*1</f>
        <v>0</v>
      </c>
      <c r="Q5" s="158"/>
      <c r="R5" s="52"/>
      <c r="S5" s="53"/>
      <c r="T5" s="157">
        <f>IF(AND(R4=0,R5=0),0,1)*0+IF(AND(R4&gt;S4,R5&gt;S5),1,0)*2+IF(AND(R4&lt;S4,R5&lt;S5),1,0)*IF(AND(R4=0,R5=0),0,1)+IF(T4&gt;U4,1,0)*2+IF(T4&lt;U4,1,0)*1</f>
        <v>0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64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/>
      <c r="K8" s="128"/>
      <c r="L8" s="129"/>
      <c r="M8" s="69"/>
      <c r="N8" s="130"/>
      <c r="O8" s="131"/>
      <c r="P8" s="129"/>
      <c r="Q8" s="70"/>
      <c r="R8" s="132"/>
      <c r="S8" s="131"/>
      <c r="T8" s="13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67"/>
      <c r="G9" s="168"/>
      <c r="H9" s="168"/>
      <c r="I9" s="169"/>
      <c r="J9" s="134"/>
      <c r="K9" s="135"/>
      <c r="L9" s="159">
        <f>IF(AND(J8=0,J9=0),0,1)*0+IF(AND(J8&gt;K8,J9&gt;K9),1,0)*2+IF(AND(J8&lt;K8,J9&lt;K9),1,0)*IF(AND(J8=0,J9=0),0,1)+IF(L8&gt;M8,1,0)*2+IF(L8&lt;M8,1,0)*1</f>
        <v>0</v>
      </c>
      <c r="M9" s="160"/>
      <c r="N9" s="134"/>
      <c r="O9" s="135"/>
      <c r="P9" s="159">
        <f>IF(AND(N8=0,N9=0),0,1)*0+IF(AND(N8&gt;O8,N9&gt;O9),1,0)*2+IF(AND(N8&lt;O8,N9&lt;O9),1,0)*IF(AND(N8=0,N9=0),0,1)+IF(P8&gt;Q8,1,0)*2+IF(P8&lt;Q8,1,0)*1</f>
        <v>0</v>
      </c>
      <c r="Q9" s="160"/>
      <c r="R9" s="136"/>
      <c r="S9" s="135"/>
      <c r="T9" s="159">
        <f>IF(AND(R8=0,R9=0),0,1)*0+IF(AND(R8&gt;S8,R9&gt;S9),1,0)*2+IF(AND(R8&lt;S8,R9&lt;S9),1,0)*IF(AND(R8=0,R9=0),0,1)+IF(T8&gt;U8,1,0)*2+IF(T8&lt;U8,1,0)*1</f>
        <v>0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65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/>
      <c r="P12" s="89"/>
      <c r="Q12" s="70"/>
      <c r="R12" s="92"/>
      <c r="S12" s="91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/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66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/>
      <c r="S16" s="143"/>
      <c r="T16" s="148"/>
      <c r="U16" s="149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67"/>
      <c r="O17" s="168"/>
      <c r="P17" s="168"/>
      <c r="Q17" s="169"/>
      <c r="R17" s="144"/>
      <c r="S17" s="145"/>
      <c r="T17" s="159">
        <f>IF(AND(R16=0,R17=0),0,1)*0+IF(AND(R16&gt;S16,R17&gt;S17),1,0)*2+IF(AND(R16&lt;S16,R17&lt;S17),1,0)*IF(AND(R16=0,R17=0),0,1)+IF(T16&gt;U16,1,0)*2+IF(T16&lt;U16,1,0)*1</f>
        <v>0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67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B1" workbookViewId="0">
      <selection sqref="A1:AG26"/>
    </sheetView>
  </sheetViews>
  <sheetFormatPr defaultRowHeight="15" x14ac:dyDescent="0.25"/>
  <cols>
    <col min="1" max="1" width="16.85546875" customWidth="1"/>
    <col min="2" max="4" width="3.85546875" customWidth="1"/>
    <col min="5" max="7" width="4" customWidth="1"/>
    <col min="8" max="8" width="4.28515625" customWidth="1"/>
    <col min="9" max="9" width="3.7109375" customWidth="1"/>
    <col min="10" max="10" width="4.28515625" customWidth="1"/>
    <col min="11" max="11" width="3.5703125" customWidth="1"/>
    <col min="12" max="12" width="3.85546875" customWidth="1"/>
    <col min="13" max="13" width="3.7109375" customWidth="1"/>
    <col min="14" max="14" width="3.5703125" customWidth="1"/>
    <col min="15" max="15" width="3.42578125" customWidth="1"/>
    <col min="16" max="17" width="3.7109375" customWidth="1"/>
    <col min="18" max="20" width="3.85546875" customWidth="1"/>
    <col min="21" max="21" width="3.42578125" customWidth="1"/>
    <col min="22" max="22" width="4.5703125" customWidth="1"/>
    <col min="23" max="23" width="3.85546875" customWidth="1"/>
    <col min="24" max="24" width="4.42578125" customWidth="1"/>
    <col min="25" max="25" width="4.140625" customWidth="1"/>
    <col min="26" max="26" width="4.28515625" customWidth="1"/>
    <col min="27" max="27" width="4.42578125" customWidth="1"/>
    <col min="28" max="28" width="8.28515625" customWidth="1"/>
    <col min="29" max="29" width="14.7109375" customWidth="1"/>
    <col min="31" max="31" width="10.140625" customWidth="1"/>
  </cols>
  <sheetData>
    <row r="1" spans="1:33" ht="34.5" customHeight="1" x14ac:dyDescent="0.25">
      <c r="A1" s="191" t="s">
        <v>121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3.7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122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125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124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123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126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sqref="A1:AG26"/>
    </sheetView>
  </sheetViews>
  <sheetFormatPr defaultRowHeight="15" x14ac:dyDescent="0.25"/>
  <cols>
    <col min="1" max="1" width="17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.140625" customWidth="1"/>
    <col min="19" max="19" width="3.85546875" customWidth="1"/>
    <col min="20" max="20" width="4" customWidth="1"/>
    <col min="21" max="21" width="3.7109375" customWidth="1"/>
    <col min="22" max="22" width="4.7109375" customWidth="1"/>
    <col min="23" max="23" width="4.140625" customWidth="1"/>
    <col min="24" max="26" width="4.28515625" customWidth="1"/>
    <col min="27" max="27" width="4.140625" customWidth="1"/>
    <col min="28" max="28" width="8.5703125" customWidth="1"/>
    <col min="31" max="31" width="9.5703125" customWidth="1"/>
  </cols>
  <sheetData>
    <row r="1" spans="1:33" ht="35.25" customHeight="1" x14ac:dyDescent="0.25">
      <c r="A1" s="191" t="s">
        <v>127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128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132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130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129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131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8" sqref="A8:A11"/>
    </sheetView>
  </sheetViews>
  <sheetFormatPr defaultRowHeight="15" x14ac:dyDescent="0.25"/>
  <cols>
    <col min="1" max="1" width="16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" customWidth="1"/>
    <col min="17" max="17" width="3.5703125" customWidth="1"/>
    <col min="18" max="19" width="3.85546875" customWidth="1"/>
    <col min="20" max="20" width="3.140625" customWidth="1"/>
    <col min="21" max="21" width="3.42578125" customWidth="1"/>
    <col min="22" max="22" width="3.85546875" customWidth="1"/>
    <col min="23" max="23" width="4.5703125" customWidth="1"/>
    <col min="24" max="24" width="4.28515625" customWidth="1"/>
    <col min="25" max="26" width="4.140625" customWidth="1"/>
    <col min="27" max="27" width="4.42578125" customWidth="1"/>
    <col min="28" max="28" width="8.42578125" customWidth="1"/>
    <col min="29" max="29" width="11.7109375" customWidth="1"/>
    <col min="31" max="31" width="10.140625" customWidth="1"/>
  </cols>
  <sheetData>
    <row r="1" spans="1:33" ht="37.5" customHeight="1" x14ac:dyDescent="0.25">
      <c r="A1" s="191" t="s">
        <v>133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134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160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135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136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137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J12" sqref="J12:M15"/>
    </sheetView>
  </sheetViews>
  <sheetFormatPr defaultRowHeight="15" x14ac:dyDescent="0.25"/>
  <cols>
    <col min="1" max="1" width="16.140625" customWidth="1"/>
    <col min="2" max="2" width="4" customWidth="1"/>
    <col min="3" max="3" width="3.5703125" customWidth="1"/>
    <col min="4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3.42578125" customWidth="1"/>
    <col min="11" max="11" width="3.8554687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140625" customWidth="1"/>
    <col min="17" max="17" width="3.5703125" customWidth="1"/>
    <col min="18" max="18" width="4.28515625" customWidth="1"/>
    <col min="19" max="19" width="3.85546875" customWidth="1"/>
    <col min="20" max="21" width="3.7109375" customWidth="1"/>
    <col min="22" max="22" width="4" customWidth="1"/>
    <col min="23" max="24" width="4.28515625" customWidth="1"/>
    <col min="25" max="26" width="4.140625" customWidth="1"/>
    <col min="27" max="27" width="4.28515625" customWidth="1"/>
    <col min="28" max="28" width="8.5703125" customWidth="1"/>
    <col min="29" max="29" width="14.28515625" customWidth="1"/>
    <col min="31" max="31" width="9.7109375" customWidth="1"/>
  </cols>
  <sheetData>
    <row r="1" spans="1:33" ht="39.75" customHeight="1" x14ac:dyDescent="0.25">
      <c r="A1" s="191" t="s">
        <v>138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139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142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161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140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141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C1" workbookViewId="0">
      <selection sqref="A1:AG26"/>
    </sheetView>
  </sheetViews>
  <sheetFormatPr defaultRowHeight="15" x14ac:dyDescent="0.25"/>
  <cols>
    <col min="1" max="1" width="16.7109375" customWidth="1"/>
    <col min="2" max="2" width="3.7109375" customWidth="1"/>
    <col min="3" max="3" width="3.5703125" customWidth="1"/>
    <col min="4" max="4" width="4" customWidth="1"/>
    <col min="5" max="6" width="3.85546875" customWidth="1"/>
    <col min="7" max="7" width="3.7109375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0" width="4.140625" customWidth="1"/>
    <col min="21" max="21" width="3.7109375" customWidth="1"/>
    <col min="22" max="25" width="4.140625" customWidth="1"/>
    <col min="26" max="26" width="4.42578125" customWidth="1"/>
    <col min="27" max="27" width="4.140625" customWidth="1"/>
    <col min="28" max="28" width="8.5703125" customWidth="1"/>
    <col min="29" max="29" width="11.42578125" customWidth="1"/>
    <col min="31" max="31" width="9.5703125" customWidth="1"/>
  </cols>
  <sheetData>
    <row r="1" spans="1:33" ht="38.25" customHeight="1" x14ac:dyDescent="0.25">
      <c r="A1" s="191" t="s">
        <v>143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2.2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144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148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145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146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147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sqref="A1:AG26"/>
    </sheetView>
  </sheetViews>
  <sheetFormatPr defaultRowHeight="15" x14ac:dyDescent="0.25"/>
  <cols>
    <col min="1" max="1" width="16.85546875" customWidth="1"/>
    <col min="2" max="2" width="4" customWidth="1"/>
    <col min="3" max="3" width="3.85546875" customWidth="1"/>
    <col min="4" max="4" width="4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2" width="3.7109375" customWidth="1"/>
    <col min="13" max="14" width="3.85546875" customWidth="1"/>
    <col min="15" max="15" width="3.7109375" customWidth="1"/>
    <col min="16" max="16" width="4" customWidth="1"/>
    <col min="17" max="17" width="3.5703125" customWidth="1"/>
    <col min="18" max="18" width="3.85546875" customWidth="1"/>
    <col min="19" max="19" width="3.7109375" customWidth="1"/>
    <col min="20" max="21" width="3.5703125" customWidth="1"/>
    <col min="22" max="22" width="4.28515625" customWidth="1"/>
    <col min="23" max="23" width="4.140625" customWidth="1"/>
    <col min="24" max="26" width="4.28515625" customWidth="1"/>
    <col min="27" max="27" width="4.7109375" customWidth="1"/>
    <col min="28" max="28" width="8.7109375" customWidth="1"/>
    <col min="29" max="29" width="11" customWidth="1"/>
    <col min="31" max="31" width="9.85546875" customWidth="1"/>
  </cols>
  <sheetData>
    <row r="1" spans="1:33" ht="38.25" customHeight="1" x14ac:dyDescent="0.25">
      <c r="A1" s="191" t="s">
        <v>149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150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151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152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153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154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sqref="A1:AG26"/>
    </sheetView>
  </sheetViews>
  <sheetFormatPr defaultRowHeight="15" x14ac:dyDescent="0.25"/>
  <cols>
    <col min="1" max="1" width="16.42578125" customWidth="1"/>
    <col min="2" max="2" width="4" customWidth="1"/>
    <col min="3" max="3" width="3.7109375" customWidth="1"/>
    <col min="4" max="4" width="3.85546875" customWidth="1"/>
    <col min="5" max="5" width="4.140625" customWidth="1"/>
    <col min="6" max="6" width="4.28515625" customWidth="1"/>
    <col min="7" max="7" width="4.140625" customWidth="1"/>
    <col min="8" max="8" width="4" customWidth="1"/>
    <col min="9" max="9" width="3.85546875" customWidth="1"/>
    <col min="10" max="10" width="4.28515625" customWidth="1"/>
    <col min="11" max="11" width="3.85546875" customWidth="1"/>
    <col min="12" max="14" width="4.140625" customWidth="1"/>
    <col min="15" max="15" width="4" customWidth="1"/>
    <col min="16" max="16" width="4.140625" customWidth="1"/>
    <col min="17" max="17" width="4" customWidth="1"/>
    <col min="18" max="18" width="4.140625" customWidth="1"/>
    <col min="19" max="20" width="3.85546875" customWidth="1"/>
    <col min="21" max="21" width="4.140625" customWidth="1"/>
    <col min="22" max="22" width="4.28515625" customWidth="1"/>
    <col min="23" max="23" width="4.42578125" customWidth="1"/>
    <col min="24" max="25" width="4.28515625" customWidth="1"/>
    <col min="26" max="27" width="4.42578125" customWidth="1"/>
    <col min="28" max="28" width="8.140625" customWidth="1"/>
    <col min="31" max="31" width="9.5703125" customWidth="1"/>
  </cols>
  <sheetData>
    <row r="1" spans="1:33" ht="35.25" customHeight="1" x14ac:dyDescent="0.25">
      <c r="A1" s="191" t="s">
        <v>155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156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157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159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162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thickTop="1" thickBot="1" x14ac:dyDescent="0.3">
      <c r="A20" s="161" t="s">
        <v>158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12" sqref="A12:A15"/>
    </sheetView>
  </sheetViews>
  <sheetFormatPr defaultRowHeight="15" x14ac:dyDescent="0.25"/>
  <cols>
    <col min="1" max="1" width="16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3.85546875" customWidth="1"/>
    <col min="19" max="20" width="3.28515625" customWidth="1"/>
    <col min="21" max="21" width="3.140625" customWidth="1"/>
    <col min="22" max="22" width="4.28515625" customWidth="1"/>
    <col min="23" max="23" width="4.140625" customWidth="1"/>
    <col min="24" max="25" width="4.28515625" customWidth="1"/>
    <col min="26" max="26" width="4.42578125" customWidth="1"/>
    <col min="27" max="27" width="4.28515625" customWidth="1"/>
    <col min="28" max="28" width="8.28515625" customWidth="1"/>
    <col min="29" max="29" width="16.28515625" customWidth="1"/>
    <col min="31" max="31" width="9.5703125" customWidth="1"/>
  </cols>
  <sheetData>
    <row r="1" spans="1:33" ht="39" customHeight="1" x14ac:dyDescent="0.25">
      <c r="A1" s="191" t="s">
        <v>163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164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169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165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166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167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4" sqref="A4:A7"/>
    </sheetView>
  </sheetViews>
  <sheetFormatPr defaultRowHeight="15" x14ac:dyDescent="0.25"/>
  <cols>
    <col min="1" max="1" width="17.42578125" customWidth="1"/>
    <col min="2" max="4" width="4" customWidth="1"/>
    <col min="5" max="6" width="4.140625" customWidth="1"/>
    <col min="7" max="7" width="4" customWidth="1"/>
    <col min="8" max="10" width="3.85546875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2" width="4.7109375" customWidth="1"/>
    <col min="23" max="25" width="4.140625" customWidth="1"/>
    <col min="26" max="26" width="4.28515625" customWidth="1"/>
    <col min="27" max="27" width="4.140625" customWidth="1"/>
    <col min="28" max="28" width="7.85546875" customWidth="1"/>
    <col min="29" max="29" width="12.42578125" customWidth="1"/>
    <col min="31" max="31" width="9.5703125" customWidth="1"/>
  </cols>
  <sheetData>
    <row r="1" spans="1:33" ht="39" customHeight="1" x14ac:dyDescent="0.25">
      <c r="A1" s="191" t="s">
        <v>168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170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171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174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173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172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sqref="A1:AG26"/>
    </sheetView>
  </sheetViews>
  <sheetFormatPr defaultRowHeight="15" x14ac:dyDescent="0.25"/>
  <cols>
    <col min="1" max="1" width="17.5703125" customWidth="1"/>
    <col min="2" max="3" width="3.5703125" customWidth="1"/>
    <col min="4" max="4" width="3.7109375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3" width="4.140625" customWidth="1"/>
    <col min="24" max="24" width="4.28515625" customWidth="1"/>
    <col min="25" max="25" width="4.140625" customWidth="1"/>
    <col min="26" max="26" width="4.85546875" customWidth="1"/>
    <col min="27" max="27" width="4.7109375" customWidth="1"/>
    <col min="28" max="28" width="8" customWidth="1"/>
    <col min="29" max="29" width="15.42578125" customWidth="1"/>
    <col min="31" max="31" width="9.7109375" customWidth="1"/>
  </cols>
  <sheetData>
    <row r="1" spans="1:33" ht="39" customHeight="1" x14ac:dyDescent="0.25">
      <c r="A1" s="191" t="s">
        <v>175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178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180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176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177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179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I1" workbookViewId="0">
      <selection sqref="A1:AG26"/>
    </sheetView>
  </sheetViews>
  <sheetFormatPr defaultRowHeight="15" x14ac:dyDescent="0.25"/>
  <cols>
    <col min="1" max="1" width="17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4" width="3.85546875" customWidth="1"/>
    <col min="15" max="16" width="3.7109375" customWidth="1"/>
    <col min="17" max="17" width="3.5703125" customWidth="1"/>
    <col min="18" max="18" width="4" customWidth="1"/>
    <col min="19" max="19" width="3.42578125" customWidth="1"/>
    <col min="20" max="20" width="3.7109375" customWidth="1"/>
    <col min="21" max="21" width="3.85546875" customWidth="1"/>
    <col min="22" max="22" width="4" customWidth="1"/>
    <col min="23" max="23" width="4.42578125" customWidth="1"/>
    <col min="24" max="24" width="3.85546875" customWidth="1"/>
    <col min="25" max="25" width="4.5703125" customWidth="1"/>
    <col min="26" max="26" width="4.28515625" customWidth="1"/>
    <col min="27" max="27" width="4.5703125" customWidth="1"/>
    <col min="28" max="28" width="8.140625" customWidth="1"/>
    <col min="31" max="31" width="10.140625" customWidth="1"/>
  </cols>
  <sheetData>
    <row r="1" spans="1:33" ht="46.5" customHeight="1" x14ac:dyDescent="0.25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4.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71</v>
      </c>
      <c r="B4" s="212"/>
      <c r="C4" s="213"/>
      <c r="D4" s="213"/>
      <c r="E4" s="214"/>
      <c r="F4" s="37"/>
      <c r="G4" s="38"/>
      <c r="H4" s="39"/>
      <c r="I4" s="153"/>
      <c r="J4" s="37"/>
      <c r="K4" s="40"/>
      <c r="L4" s="39"/>
      <c r="M4" s="154"/>
      <c r="N4" s="37"/>
      <c r="O4" s="40"/>
      <c r="P4" s="39"/>
      <c r="Q4" s="153"/>
      <c r="R4" s="50"/>
      <c r="S4" s="51"/>
      <c r="T4" s="39"/>
      <c r="U4" s="154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41"/>
      <c r="G5" s="42"/>
      <c r="H5" s="157">
        <f>IF(AND(F4=0,F5=0),0,1)*0+IF(AND(F4&gt;G4,F5&gt;G5),1,0)*2+IF(AND(F4&lt;G4,F5&lt;G5),1,0)*IF(AND(F4=0,F5=0),0,1)+IF(H4&gt;I4,1,0)*2+IF(H4&lt;I4,1,0)*1</f>
        <v>0</v>
      </c>
      <c r="I5" s="158"/>
      <c r="J5" s="41"/>
      <c r="K5" s="42"/>
      <c r="L5" s="157">
        <f>IF(AND(J4=0,J5=0),0,1)*0+IF(AND(J4&gt;K4,J5&gt;K5),1,0)*2+IF(AND(J4&lt;K4,J5&lt;K5),1,0)*IF(AND(J4=0,J5=0),0,1)+IF(L4&gt;M4,1,0)*2+IF(L4&lt;M4,1,0)*1</f>
        <v>0</v>
      </c>
      <c r="M5" s="158"/>
      <c r="N5" s="41"/>
      <c r="O5" s="42"/>
      <c r="P5" s="157">
        <f>IF(AND(N4=0,N5=0),0,1)*0+IF(AND(N4&gt;O4,N5&gt;O5),1,0)*2+IF(AND(N4&lt;O4,N5&lt;O5),1,0)*IF(AND(N4=0,N5=0),0,1)+IF(P4&gt;Q4,1,0)*2+IF(P4&lt;Q4,1,0)*1</f>
        <v>0</v>
      </c>
      <c r="Q5" s="158"/>
      <c r="R5" s="52"/>
      <c r="S5" s="53"/>
      <c r="T5" s="157">
        <f>IF(AND(R4=0,R5=0),0,1)*0+IF(AND(R4&gt;S4,R5&gt;S5),1,0)*2+IF(AND(R4&lt;S4,R5&lt;S5),1,0)*IF(AND(R4=0,R5=0),0,1)+IF(T4&gt;U4,1,0)*2+IF(T4&lt;U4,1,0)*1</f>
        <v>0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72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/>
      <c r="K8" s="128"/>
      <c r="L8" s="129"/>
      <c r="M8" s="69"/>
      <c r="N8" s="130"/>
      <c r="O8" s="131"/>
      <c r="P8" s="129"/>
      <c r="Q8" s="70"/>
      <c r="R8" s="132"/>
      <c r="S8" s="131"/>
      <c r="T8" s="13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67"/>
      <c r="G9" s="168"/>
      <c r="H9" s="168"/>
      <c r="I9" s="169"/>
      <c r="J9" s="134"/>
      <c r="K9" s="135"/>
      <c r="L9" s="159">
        <f>IF(AND(J8=0,J9=0),0,1)*0+IF(AND(J8&gt;K8,J9&gt;K9),1,0)*2+IF(AND(J8&lt;K8,J9&lt;K9),1,0)*IF(AND(J8=0,J9=0),0,1)+IF(L8&gt;M8,1,0)*2+IF(L8&lt;M8,1,0)*1</f>
        <v>0</v>
      </c>
      <c r="M9" s="160"/>
      <c r="N9" s="134"/>
      <c r="O9" s="135"/>
      <c r="P9" s="159">
        <f>IF(AND(N8=0,N9=0),0,1)*0+IF(AND(N8&gt;O8,N9&gt;O9),1,0)*2+IF(AND(N8&lt;O8,N9&lt;O9),1,0)*IF(AND(N8=0,N9=0),0,1)+IF(P8&gt;Q8,1,0)*2+IF(P8&lt;Q8,1,0)*1</f>
        <v>0</v>
      </c>
      <c r="Q9" s="160"/>
      <c r="R9" s="136"/>
      <c r="S9" s="135"/>
      <c r="T9" s="159">
        <f>IF(AND(R8=0,R9=0),0,1)*0+IF(AND(R8&gt;S8,R9&gt;S9),1,0)*2+IF(AND(R8&lt;S8,R9&lt;S9),1,0)*IF(AND(R8=0,R9=0),0,1)+IF(T8&gt;U8,1,0)*2+IF(T8&lt;U8,1,0)*1</f>
        <v>0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73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/>
      <c r="P12" s="89"/>
      <c r="Q12" s="70"/>
      <c r="R12" s="92"/>
      <c r="S12" s="91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/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74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/>
      <c r="S16" s="143"/>
      <c r="T16" s="148"/>
      <c r="U16" s="149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67"/>
      <c r="O17" s="168"/>
      <c r="P17" s="168"/>
      <c r="Q17" s="169"/>
      <c r="R17" s="144"/>
      <c r="S17" s="145"/>
      <c r="T17" s="159">
        <f>IF(AND(R16=0,R17=0),0,1)*0+IF(AND(R16&gt;S16,R17&gt;S17),1,0)*2+IF(AND(R16&lt;S16,R17&lt;S17),1,0)*IF(AND(R16=0,R17=0),0,1)+IF(T16&gt;U16,1,0)*2+IF(T16&lt;U16,1,0)*1</f>
        <v>0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75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20" sqref="A20:A23"/>
    </sheetView>
  </sheetViews>
  <sheetFormatPr defaultRowHeight="15" x14ac:dyDescent="0.25"/>
  <cols>
    <col min="1" max="1" width="18" customWidth="1"/>
    <col min="2" max="2" width="4.140625" customWidth="1"/>
    <col min="3" max="3" width="3.7109375" customWidth="1"/>
    <col min="4" max="4" width="3.42578125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1" width="3.2851562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0" width="3.85546875" customWidth="1"/>
    <col min="21" max="21" width="3.42578125" customWidth="1"/>
    <col min="22" max="22" width="4" customWidth="1"/>
    <col min="23" max="23" width="4.28515625" customWidth="1"/>
    <col min="24" max="25" width="4.140625" customWidth="1"/>
    <col min="26" max="26" width="4.5703125" customWidth="1"/>
    <col min="27" max="27" width="4.42578125" customWidth="1"/>
    <col min="28" max="28" width="8.42578125" customWidth="1"/>
    <col min="29" max="29" width="13.140625" customWidth="1"/>
    <col min="31" max="31" width="9.5703125" customWidth="1"/>
  </cols>
  <sheetData>
    <row r="1" spans="1:33" ht="38.25" customHeight="1" x14ac:dyDescent="0.25">
      <c r="A1" s="191" t="s">
        <v>181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186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185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184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182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183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sqref="A1:AG26"/>
    </sheetView>
  </sheetViews>
  <sheetFormatPr defaultRowHeight="15" x14ac:dyDescent="0.25"/>
  <cols>
    <col min="1" max="1" width="18.7109375" customWidth="1"/>
    <col min="2" max="2" width="3.7109375" customWidth="1"/>
    <col min="3" max="3" width="3.42578125" customWidth="1"/>
    <col min="4" max="4" width="3.140625" customWidth="1"/>
    <col min="5" max="5" width="3.85546875" customWidth="1"/>
    <col min="6" max="6" width="3.42578125" customWidth="1"/>
    <col min="7" max="7" width="3.28515625" customWidth="1"/>
    <col min="8" max="9" width="3.42578125" customWidth="1"/>
    <col min="10" max="10" width="3.7109375" customWidth="1"/>
    <col min="11" max="11" width="3.5703125" customWidth="1"/>
    <col min="12" max="12" width="3.7109375" customWidth="1"/>
    <col min="13" max="14" width="3.5703125" customWidth="1"/>
    <col min="15" max="15" width="3.28515625" customWidth="1"/>
    <col min="16" max="16" width="3.42578125" customWidth="1"/>
    <col min="17" max="17" width="3.5703125" customWidth="1"/>
    <col min="18" max="18" width="3.85546875" customWidth="1"/>
    <col min="19" max="20" width="3.42578125" customWidth="1"/>
    <col min="21" max="21" width="3.28515625" customWidth="1"/>
    <col min="22" max="22" width="4.28515625" customWidth="1"/>
    <col min="23" max="24" width="4.140625" customWidth="1"/>
    <col min="25" max="25" width="4.28515625" customWidth="1"/>
    <col min="26" max="26" width="4.85546875" customWidth="1"/>
    <col min="27" max="27" width="4.7109375" customWidth="1"/>
    <col min="29" max="29" width="18.140625" customWidth="1"/>
    <col min="31" max="31" width="10.28515625" customWidth="1"/>
  </cols>
  <sheetData>
    <row r="1" spans="1:33" ht="40.5" customHeight="1" x14ac:dyDescent="0.25">
      <c r="A1" s="191" t="s">
        <v>187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.7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190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188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189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191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192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12" sqref="A12:A15"/>
    </sheetView>
  </sheetViews>
  <sheetFormatPr defaultRowHeight="15" x14ac:dyDescent="0.25"/>
  <cols>
    <col min="1" max="1" width="18" customWidth="1"/>
    <col min="2" max="2" width="4" customWidth="1"/>
    <col min="3" max="4" width="3.7109375" customWidth="1"/>
    <col min="5" max="5" width="3.5703125" customWidth="1"/>
    <col min="6" max="6" width="4.28515625" customWidth="1"/>
    <col min="7" max="7" width="3.85546875" customWidth="1"/>
    <col min="8" max="8" width="3.7109375" customWidth="1"/>
    <col min="9" max="10" width="4" customWidth="1"/>
    <col min="11" max="12" width="3.7109375" customWidth="1"/>
    <col min="13" max="13" width="4" customWidth="1"/>
    <col min="14" max="14" width="3.85546875" customWidth="1"/>
    <col min="15" max="16" width="3.7109375" customWidth="1"/>
    <col min="17" max="17" width="3.5703125" customWidth="1"/>
    <col min="18" max="18" width="3.7109375" customWidth="1"/>
    <col min="19" max="19" width="3.5703125" customWidth="1"/>
    <col min="20" max="20" width="3.7109375" customWidth="1"/>
    <col min="21" max="21" width="3.85546875" customWidth="1"/>
    <col min="22" max="22" width="4.42578125" customWidth="1"/>
    <col min="23" max="23" width="4.140625" customWidth="1"/>
    <col min="24" max="24" width="4.42578125" customWidth="1"/>
    <col min="25" max="25" width="4.140625" customWidth="1"/>
    <col min="26" max="26" width="4.42578125" customWidth="1"/>
    <col min="27" max="27" width="4.5703125" customWidth="1"/>
    <col min="28" max="28" width="8.7109375" customWidth="1"/>
    <col min="31" max="31" width="9.85546875" customWidth="1"/>
  </cols>
  <sheetData>
    <row r="1" spans="1:33" ht="47.25" customHeight="1" x14ac:dyDescent="0.25">
      <c r="A1" s="191" t="s">
        <v>187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2.2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thickTop="1" thickBot="1" x14ac:dyDescent="0.3">
      <c r="A4" s="161" t="s">
        <v>194</v>
      </c>
      <c r="B4" s="212"/>
      <c r="C4" s="213"/>
      <c r="D4" s="213"/>
      <c r="E4" s="214"/>
      <c r="F4" s="96"/>
      <c r="G4" s="97"/>
      <c r="H4" s="98"/>
      <c r="I4" s="99"/>
      <c r="J4" s="96"/>
      <c r="K4" s="100"/>
      <c r="L4" s="98"/>
      <c r="M4" s="101"/>
      <c r="N4" s="96"/>
      <c r="O4" s="100"/>
      <c r="P4" s="98"/>
      <c r="Q4" s="99"/>
      <c r="R4" s="113"/>
      <c r="S4" s="114"/>
      <c r="T4" s="98"/>
      <c r="U4" s="101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thickBot="1" x14ac:dyDescent="0.3">
      <c r="A5" s="162"/>
      <c r="B5" s="215"/>
      <c r="C5" s="216"/>
      <c r="D5" s="216"/>
      <c r="E5" s="217"/>
      <c r="F5" s="102"/>
      <c r="G5" s="103"/>
      <c r="H5" s="245">
        <f>IF(AND(F4=0,F5=0),0,1)*0+IF(AND(F4&gt;G4,F5&gt;G5),1,0)*2+IF(AND(F4&lt;G4,F5&lt;G5),1,0)*IF(AND(F4=0,F5=0),0,1)+IF(H4&gt;I4,1,0)*2+IF(H4&lt;I4,1,0)*1</f>
        <v>0</v>
      </c>
      <c r="I5" s="246"/>
      <c r="J5" s="102"/>
      <c r="K5" s="103"/>
      <c r="L5" s="245">
        <f>IF(AND(J4=0,J5=0),0,1)*0+IF(AND(J4&gt;K4,J5&gt;K5),1,0)*2+IF(AND(J4&lt;K4,J5&lt;K5),1,0)*IF(AND(J4=0,J5=0),0,1)+IF(L4&gt;M4,1,0)*2+IF(L4&lt;M4,1,0)*1</f>
        <v>0</v>
      </c>
      <c r="M5" s="246"/>
      <c r="N5" s="102"/>
      <c r="O5" s="103"/>
      <c r="P5" s="245">
        <f>IF(AND(N4=0,N5=0),0,1)*0+IF(AND(N4&gt;O4,N5&gt;O5),1,0)*2+IF(AND(N4&lt;O4,N5&lt;O5),1,0)*IF(AND(N4=0,N5=0),0,1)+IF(P4&gt;Q4,1,0)*2+IF(P4&lt;Q4,1,0)*1</f>
        <v>0</v>
      </c>
      <c r="Q5" s="246"/>
      <c r="R5" s="115"/>
      <c r="S5" s="116"/>
      <c r="T5" s="245">
        <f>IF(AND(R4=0,R5=0),0,1)*0+IF(AND(R4&gt;S4,R5&gt;S5),1,0)*2+IF(AND(R4&lt;S4,R5&lt;S5),1,0)*IF(AND(R4=0,R5=0),0,1)+IF(T4&gt;U4,1,0)*2+IF(T4&lt;U4,1,0)*1</f>
        <v>0</v>
      </c>
      <c r="U5" s="246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68"/>
      <c r="S6" s="67"/>
      <c r="T6" s="81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76">
        <f>IF(AND(J6=0,J7=0),0,1)*0+IF(AND(J6&gt;K6,J7&gt;K7),1,0)*2+IF(AND(J6&lt;K6,J7&lt;K7),1,0)*IF(AND(J6=0,J7=0),0,1)+IF(L6&gt;M6,1,0)*2+IF(L6&lt;M6,1,0)*1</f>
        <v>0</v>
      </c>
      <c r="M7" s="177"/>
      <c r="N7" s="155"/>
      <c r="O7" s="151"/>
      <c r="P7" s="176">
        <f>IF(AND(N6=0,N7=0),0,1)*0+IF(AND(N6&gt;O6,N7&gt;O7),1,0)*2+IF(AND(N6&lt;O6,N7&lt;O7),1,0)*IF(AND(N6=0,N7=0),0,1)+IF(P6&gt;Q6,1,0)*2+IF(P6&lt;Q6,1,0)*1</f>
        <v>0</v>
      </c>
      <c r="Q7" s="177"/>
      <c r="R7" s="66"/>
      <c r="S7" s="65"/>
      <c r="T7" s="176">
        <f>IF(AND(R6=0,R7=0),0,1)*0+IF(AND(R6&gt;S6,R7&gt;S7),1,0)*2+IF(AND(R6&lt;S6,R7&lt;S7),1,0)*IF(AND(R6=0,R7=0),0,1)+IF(T6&gt;U6,1,0)*2+IF(T6&lt;U6,1,0)*1</f>
        <v>0</v>
      </c>
      <c r="U7" s="177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196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78"/>
      <c r="G8" s="179"/>
      <c r="H8" s="179"/>
      <c r="I8" s="180"/>
      <c r="J8" s="104"/>
      <c r="K8" s="105"/>
      <c r="L8" s="106"/>
      <c r="M8" s="107"/>
      <c r="N8" s="108"/>
      <c r="O8" s="109"/>
      <c r="P8" s="106"/>
      <c r="Q8" s="117"/>
      <c r="R8" s="118"/>
      <c r="S8" s="109"/>
      <c r="T8" s="9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10"/>
      <c r="K9" s="111"/>
      <c r="L9" s="245">
        <f>IF(AND(J8=0,J9=0),0,1)*0+IF(AND(J8&gt;K8,J9&gt;K9),1,0)*2+IF(AND(J8&lt;K8,J9&lt;K9),1,0)*IF(AND(J8=0,J9=0),0,1)+IF(L8&gt;M8,1,0)*2+IF(L8&lt;M8,1,0)*1</f>
        <v>0</v>
      </c>
      <c r="M9" s="246"/>
      <c r="N9" s="110"/>
      <c r="O9" s="111"/>
      <c r="P9" s="245">
        <f>IF(AND(N8=0,N9=0),0,1)*0+IF(AND(N8&gt;O8,N9&gt;O9),1,0)*2+IF(AND(N8&lt;O8,N9&lt;O9),1,0)*IF(AND(N8=0,N9=0),0,1)+IF(P8&gt;Q8,1,0)*2+IF(P8&lt;Q8,1,0)*1</f>
        <v>0</v>
      </c>
      <c r="Q9" s="246"/>
      <c r="R9" s="120"/>
      <c r="S9" s="111"/>
      <c r="T9" s="157">
        <f>IF(AND(R8=0,R9=0),0,1)*0+IF(AND(R8&gt;S8,R9&gt;S9),1,0)*2+IF(AND(R8&lt;S8,R9&lt;S9),1,0)*IF(AND(R8=0,R9=0),0,1)+IF(T8&gt;U8,1,0)*2+IF(T8&lt;U8,1,0)*1</f>
        <v>0</v>
      </c>
      <c r="U9" s="158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75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76">
        <f>IF(AND(N10=0,N11=0),0,1)*0+IF(AND(N10&gt;O10,N11&gt;O11),1,0)*2+IF(AND(N10&lt;O10,N11&lt;O11),1,0)*IF(AND(N10=0,N11=0),0,1)+IF(P10&gt;Q10,1,0)*2+IF(P10&lt;Q10,1,0)*1</f>
        <v>0</v>
      </c>
      <c r="Q11" s="177"/>
      <c r="R11" s="78"/>
      <c r="S11" s="77"/>
      <c r="T11" s="176">
        <f>IF(AND(R10=0,R11=0),0,1)*0+IF(AND(R10&gt;S10,R11&gt;S11),1,0)*2+IF(AND(R10&lt;S10,R11&lt;S11),1,0)*IF(AND(R10=0,R11=0),0,1)+IF(T10&gt;U10,1,0)*2+IF(T10&lt;U10,1,0)*1</f>
        <v>0</v>
      </c>
      <c r="U11" s="177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thickTop="1" thickBot="1" x14ac:dyDescent="0.3">
      <c r="A12" s="161" t="s">
        <v>197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112"/>
      <c r="O12" s="105"/>
      <c r="P12" s="106"/>
      <c r="Q12" s="117"/>
      <c r="R12" s="118"/>
      <c r="S12" s="109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10"/>
      <c r="O13" s="111"/>
      <c r="P13" s="245">
        <f>IF(AND(N12=0,N13=0),0,1)*0+IF(AND(N12&gt;O12,N13&gt;O13),1,0)*2+IF(AND(N12&lt;O12,N13&lt;O13),1,0)*IF(AND(N12=0,N13=0),0,1)+IF(P12&gt;Q12,1,0)*2+IF(P12&lt;Q12,1,0)*1</f>
        <v>0</v>
      </c>
      <c r="Q13" s="246"/>
      <c r="R13" s="120"/>
      <c r="S13" s="111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75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thickTop="1" thickBot="1" x14ac:dyDescent="0.3">
      <c r="A16" s="161" t="s">
        <v>195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78"/>
      <c r="O16" s="179"/>
      <c r="P16" s="179"/>
      <c r="Q16" s="180"/>
      <c r="R16" s="121"/>
      <c r="S16" s="105"/>
      <c r="T16" s="46"/>
      <c r="U16" s="47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20"/>
      <c r="S17" s="111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57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193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opLeftCell="D1" workbookViewId="0">
      <selection sqref="A1:AK30"/>
    </sheetView>
  </sheetViews>
  <sheetFormatPr defaultRowHeight="15" x14ac:dyDescent="0.25"/>
  <cols>
    <col min="1" max="1" width="16" customWidth="1"/>
    <col min="2" max="2" width="4.140625" customWidth="1"/>
    <col min="3" max="4" width="3.85546875" customWidth="1"/>
    <col min="5" max="5" width="3.7109375" customWidth="1"/>
    <col min="6" max="6" width="3.85546875" customWidth="1"/>
    <col min="7" max="7" width="3.5703125" customWidth="1"/>
    <col min="8" max="9" width="3.7109375" customWidth="1"/>
    <col min="10" max="10" width="4.140625" customWidth="1"/>
    <col min="11" max="11" width="4" customWidth="1"/>
    <col min="12" max="12" width="3.5703125" customWidth="1"/>
    <col min="13" max="13" width="3.85546875" customWidth="1"/>
    <col min="14" max="14" width="4.140625" customWidth="1"/>
    <col min="15" max="17" width="3.5703125" customWidth="1"/>
    <col min="18" max="18" width="4" customWidth="1"/>
    <col min="19" max="20" width="3.5703125" customWidth="1"/>
    <col min="21" max="21" width="3.7109375" customWidth="1"/>
    <col min="22" max="22" width="4" customWidth="1"/>
    <col min="23" max="23" width="3.7109375" customWidth="1"/>
    <col min="24" max="24" width="3.85546875" customWidth="1"/>
    <col min="25" max="25" width="3.7109375" customWidth="1"/>
    <col min="26" max="27" width="4.28515625" customWidth="1"/>
    <col min="28" max="28" width="4.140625" customWidth="1"/>
    <col min="29" max="30" width="4.42578125" customWidth="1"/>
    <col min="31" max="31" width="4.28515625" customWidth="1"/>
    <col min="32" max="32" width="8.7109375" customWidth="1"/>
    <col min="35" max="35" width="9.7109375" customWidth="1"/>
  </cols>
  <sheetData>
    <row r="1" spans="1:37" ht="41.25" customHeight="1" x14ac:dyDescent="0.25">
      <c r="A1" s="191" t="s">
        <v>204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"/>
      <c r="AH1" s="1"/>
      <c r="AI1" s="1"/>
      <c r="AJ1" s="1"/>
      <c r="AK1" s="1"/>
    </row>
    <row r="2" spans="1:3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60.7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192">
        <v>6</v>
      </c>
      <c r="W3" s="193"/>
      <c r="X3" s="193"/>
      <c r="Y3" s="194"/>
      <c r="Z3" s="210" t="s">
        <v>1</v>
      </c>
      <c r="AA3" s="211"/>
      <c r="AB3" s="195" t="s">
        <v>2</v>
      </c>
      <c r="AC3" s="196"/>
      <c r="AD3" s="195" t="s">
        <v>3</v>
      </c>
      <c r="AE3" s="196"/>
      <c r="AF3" s="3" t="s">
        <v>4</v>
      </c>
      <c r="AG3" s="1"/>
      <c r="AH3" s="86" t="s">
        <v>6</v>
      </c>
      <c r="AI3" s="87" t="s">
        <v>7</v>
      </c>
      <c r="AJ3" s="87" t="s">
        <v>8</v>
      </c>
      <c r="AK3" s="156" t="s">
        <v>10</v>
      </c>
    </row>
    <row r="4" spans="1:37" ht="16.5" thickTop="1" thickBot="1" x14ac:dyDescent="0.3">
      <c r="A4" s="161" t="s">
        <v>199</v>
      </c>
      <c r="B4" s="345"/>
      <c r="C4" s="346"/>
      <c r="D4" s="346"/>
      <c r="E4" s="347"/>
      <c r="F4" s="251"/>
      <c r="G4" s="252"/>
      <c r="H4" s="253"/>
      <c r="I4" s="153"/>
      <c r="J4" s="251"/>
      <c r="K4" s="254"/>
      <c r="L4" s="253"/>
      <c r="M4" s="154"/>
      <c r="N4" s="251"/>
      <c r="O4" s="254"/>
      <c r="P4" s="253"/>
      <c r="Q4" s="153"/>
      <c r="R4" s="348"/>
      <c r="S4" s="349"/>
      <c r="T4" s="253"/>
      <c r="U4" s="154"/>
      <c r="V4" s="251"/>
      <c r="W4" s="252"/>
      <c r="X4" s="153"/>
      <c r="Y4" s="350"/>
      <c r="Z4" s="255">
        <f>T5+P5+L5+H5+X5</f>
        <v>0</v>
      </c>
      <c r="AA4" s="256">
        <f>Z4+Z6</f>
        <v>0</v>
      </c>
      <c r="AB4" s="257">
        <f>J4+J5+L4+N4+N5+P4+H4+F4+F5+R4+R5+T4+V4+X4+V5</f>
        <v>0</v>
      </c>
      <c r="AC4" s="258">
        <f>K5+K4+M4+O5+O4+U4+I4+G4+G5+Q4+S4+S5+W4+W5+Y4</f>
        <v>0</v>
      </c>
      <c r="AD4" s="259">
        <f>AB4+AB6</f>
        <v>0</v>
      </c>
      <c r="AE4" s="260">
        <f>AC4+AC6</f>
        <v>0</v>
      </c>
      <c r="AF4" s="261"/>
      <c r="AG4" s="1"/>
      <c r="AH4" s="351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0</v>
      </c>
      <c r="AI4" s="263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0</v>
      </c>
      <c r="AJ4" s="263" t="e">
        <f>AH4/AI4</f>
        <v>#DIV/0!</v>
      </c>
      <c r="AK4" s="264" t="e">
        <f>AD4/AE4</f>
        <v>#DIV/0!</v>
      </c>
    </row>
    <row r="5" spans="1:37" ht="15.75" thickBot="1" x14ac:dyDescent="0.3">
      <c r="A5" s="162"/>
      <c r="B5" s="215"/>
      <c r="C5" s="216"/>
      <c r="D5" s="216"/>
      <c r="E5" s="217"/>
      <c r="F5" s="268"/>
      <c r="G5" s="269"/>
      <c r="H5" s="157">
        <f>IF(AND(F4=0,F5=0),0,1)*0+IF(AND(F4&gt;G4,F5&gt;G5),1,0)*2+IF(AND(F4&lt;G4,F5&lt;G5),1,0)*IF(AND(F4=0,F5=0),0,1)+IF(H4&gt;I4,1,0)*2+IF(H4&lt;I4,1,0)*1</f>
        <v>0</v>
      </c>
      <c r="I5" s="158"/>
      <c r="J5" s="268"/>
      <c r="K5" s="269"/>
      <c r="L5" s="157">
        <f>IF(AND(J4=0,J5=0),0,1)*0+IF(AND(J4&gt;K4,J5&gt;K5),1,0)*2+IF(AND(J4&lt;K4,J5&lt;K5),1,0)*IF(AND(J4=0,J5=0),0,1)+IF(L4&gt;M4,1,0)*2+IF(L4&lt;M4,1,0)*1</f>
        <v>0</v>
      </c>
      <c r="M5" s="158"/>
      <c r="N5" s="268"/>
      <c r="O5" s="269"/>
      <c r="P5" s="157">
        <f>IF(AND(N4=0,N5=0),0,1)*0+IF(AND(N4&gt;O4,N5&gt;O5),1,0)*2+IF(AND(N4&lt;O4,N5&lt;O5),1,0)*IF(AND(N4=0,N5=0),0,1)+IF(P4&gt;Q4,1,0)*2+IF(P4&lt;Q4,1,0)*1</f>
        <v>0</v>
      </c>
      <c r="Q5" s="158"/>
      <c r="R5" s="352"/>
      <c r="S5" s="353"/>
      <c r="T5" s="157">
        <f>IF(AND(R4=0,R5=0),0,1)*0+IF(AND(R4&gt;S4,R5&gt;S5),1,0)*2+IF(AND(R4&lt;S4,R5&lt;S5),1,0)*IF(AND(R4=0,R5=0),0,1)+IF(T4&gt;U4,1,0)*2+IF(T4&lt;U4,1,0)*1</f>
        <v>0</v>
      </c>
      <c r="U5" s="158"/>
      <c r="V5" s="354"/>
      <c r="W5" s="269"/>
      <c r="X5" s="157">
        <f>IF(AND(V4=0,V5=0),0,1)*0+IF(AND(V4&gt;W4,V5&gt;W5),1,0)*2+IF(AND(V4&lt;W4,V5&lt;W5),1,0)*IF(AND(V4=0,V5=0),0,1)+IF(X4&gt;Y4,1,0)*2+IF(X4&lt;Y4,1,0)*1</f>
        <v>0</v>
      </c>
      <c r="Y5" s="158"/>
      <c r="Z5" s="270"/>
      <c r="AA5" s="174"/>
      <c r="AB5" s="271"/>
      <c r="AC5" s="272"/>
      <c r="AD5" s="202"/>
      <c r="AE5" s="205"/>
      <c r="AF5" s="208"/>
      <c r="AG5" s="1"/>
      <c r="AH5" s="351"/>
      <c r="AI5" s="263"/>
      <c r="AJ5" s="263"/>
      <c r="AK5" s="264"/>
    </row>
    <row r="6" spans="1:37" ht="16.5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355"/>
      <c r="S6" s="356"/>
      <c r="T6" s="81"/>
      <c r="U6" s="154"/>
      <c r="V6" s="79"/>
      <c r="W6" s="357"/>
      <c r="X6" s="81"/>
      <c r="Y6" s="154"/>
      <c r="Z6" s="255">
        <f>T7+P7+L7+H7+X7</f>
        <v>0</v>
      </c>
      <c r="AA6" s="174"/>
      <c r="AB6" s="257">
        <f>J6+J7+L6+N6+N7+P6+H6+F6+F7+T6+R6+R7+V6+V7+X6</f>
        <v>0</v>
      </c>
      <c r="AC6" s="258">
        <f>K7+K6+M6+O7+O6+U6+I6+G6+G7+S6+S7+Q6+W6+W7+Y6</f>
        <v>0</v>
      </c>
      <c r="AD6" s="202"/>
      <c r="AE6" s="205"/>
      <c r="AF6" s="208"/>
      <c r="AG6" s="1"/>
      <c r="AH6" s="351"/>
      <c r="AI6" s="263"/>
      <c r="AJ6" s="263"/>
      <c r="AK6" s="264"/>
    </row>
    <row r="7" spans="1:37" ht="15.75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2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358"/>
      <c r="S7" s="359"/>
      <c r="T7" s="187">
        <f>IF(AND(R6=0,R7=0),0,1)*0+IF(AND(R6&gt;S6,R7&gt;S7),1,0)*2+IF(AND(R6&lt;S6,R7&lt;S7),1,0)*IF(AND(R6=0,R7=0),0,1)+IF(T6&gt;U6,1,0)*2+IF(T6&lt;U6,1,0)*1</f>
        <v>0</v>
      </c>
      <c r="U7" s="188"/>
      <c r="V7" s="268"/>
      <c r="W7" s="269"/>
      <c r="X7" s="187">
        <f>IF(AND(V6=0,V7=0),0,1)*0+IF(AND(V6&gt;W6,V7&gt;W7),1,0)*2+IF(AND(V6&lt;W6,V7&lt;W7),1,0)*IF(AND(V6=0,V7=0),0,1)+IF(X6&gt;Y6,1,0)*2+IF(X6&lt;Y6,1,0)*1</f>
        <v>0</v>
      </c>
      <c r="Y7" s="188"/>
      <c r="Z7" s="270"/>
      <c r="AA7" s="175"/>
      <c r="AB7" s="271"/>
      <c r="AC7" s="272"/>
      <c r="AD7" s="203"/>
      <c r="AE7" s="206"/>
      <c r="AF7" s="209"/>
      <c r="AG7" s="1"/>
      <c r="AH7" s="351"/>
      <c r="AI7" s="263"/>
      <c r="AJ7" s="263"/>
      <c r="AK7" s="264"/>
    </row>
    <row r="8" spans="1:37" ht="16.5" thickTop="1" thickBot="1" x14ac:dyDescent="0.3">
      <c r="A8" s="161" t="s">
        <v>200</v>
      </c>
      <c r="B8" s="360">
        <f>G4</f>
        <v>0</v>
      </c>
      <c r="C8" s="361">
        <f>F4</f>
        <v>0</v>
      </c>
      <c r="D8" s="362">
        <f>I4</f>
        <v>0</v>
      </c>
      <c r="E8" s="363">
        <f>H4</f>
        <v>0</v>
      </c>
      <c r="F8" s="364"/>
      <c r="G8" s="365"/>
      <c r="H8" s="365"/>
      <c r="I8" s="366"/>
      <c r="J8" s="127"/>
      <c r="K8" s="128"/>
      <c r="L8" s="129"/>
      <c r="M8" s="69"/>
      <c r="N8" s="367"/>
      <c r="O8" s="128"/>
      <c r="P8" s="129"/>
      <c r="Q8" s="70"/>
      <c r="R8" s="368"/>
      <c r="S8" s="128"/>
      <c r="T8" s="133"/>
      <c r="U8" s="69"/>
      <c r="V8" s="20"/>
      <c r="W8" s="369"/>
      <c r="X8" s="133"/>
      <c r="Y8" s="69"/>
      <c r="Z8" s="255">
        <f>T9+P9+L9+D9+X9</f>
        <v>0</v>
      </c>
      <c r="AA8" s="256">
        <f>Z8+Z10</f>
        <v>0</v>
      </c>
      <c r="AB8" s="257">
        <f>J8+J9+L8+N8+N9+P8+D8+B8+B9+R8+R9+T8+V8+V9+X8</f>
        <v>0</v>
      </c>
      <c r="AC8" s="258">
        <f>K9+K8+M8+O9+O8+U8+E8+C8+C9+S8+S9+Q8+W8+W9+Y8</f>
        <v>0</v>
      </c>
      <c r="AD8" s="257">
        <f>AB8+AB10</f>
        <v>0</v>
      </c>
      <c r="AE8" s="258">
        <f>AC8+AC10</f>
        <v>0</v>
      </c>
      <c r="AF8" s="261"/>
      <c r="AG8" s="1"/>
      <c r="AH8" s="351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0</v>
      </c>
      <c r="AI8" s="263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0</v>
      </c>
      <c r="AJ8" s="263" t="e">
        <f t="shared" ref="AJ8" si="0">AH8/AI8</f>
        <v>#DIV/0!</v>
      </c>
      <c r="AK8" s="264" t="e">
        <f t="shared" ref="AK8" si="1">AD8/AE8</f>
        <v>#DIV/0!</v>
      </c>
    </row>
    <row r="9" spans="1:37" ht="15.75" thickBot="1" x14ac:dyDescent="0.3">
      <c r="A9" s="162"/>
      <c r="B9" s="370">
        <f>G5</f>
        <v>0</v>
      </c>
      <c r="C9" s="371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34"/>
      <c r="K9" s="135"/>
      <c r="L9" s="157">
        <f>IF(AND(J8=0,J9=0),0,1)*0+IF(AND(J8&gt;K8,J9&gt;K9),1,0)*2+IF(AND(J8&lt;K8,J9&lt;K9),1,0)*IF(AND(J8=0,J9=0),0,1)+IF(L8&gt;M8,1,0)*2+IF(L8&lt;M8,1,0)*1</f>
        <v>0</v>
      </c>
      <c r="M9" s="158"/>
      <c r="N9" s="134"/>
      <c r="O9" s="135"/>
      <c r="P9" s="157">
        <f>IF(AND(N8=0,N9=0),0,1)*0+IF(AND(N8&gt;O8,N9&gt;O9),1,0)*2+IF(AND(N8&lt;O8,N9&lt;O9),1,0)*IF(AND(N8=0,N9=0),0,1)+IF(P8&gt;Q8,1,0)*2+IF(P8&lt;Q8,1,0)*1</f>
        <v>0</v>
      </c>
      <c r="Q9" s="158"/>
      <c r="R9" s="136"/>
      <c r="S9" s="135"/>
      <c r="T9" s="157">
        <f>IF(AND(R8=0,R9=0),0,1)*0+IF(AND(R8&gt;S8,R9&gt;S9),1,0)*2+IF(AND(R8&lt;S8,R9&lt;S9),1,0)*IF(AND(R8=0,R9=0),0,1)+IF(T8&gt;U8,1,0)*2+IF(T8&lt;U8,1,0)*1</f>
        <v>0</v>
      </c>
      <c r="U9" s="158"/>
      <c r="V9" s="135"/>
      <c r="W9" s="372"/>
      <c r="X9" s="157">
        <f>IF(AND(V8=0,V9=0),0,1)*0+IF(AND(V8&gt;W8,V9&gt;W9),1,0)*2+IF(AND(V8&lt;W8,V9&lt;W9),1,0)*IF(AND(V8=0,V9=0),0,1)+IF(X8&gt;Y8,1,0)*2+IF(X8&lt;Y8,1,0)*1</f>
        <v>0</v>
      </c>
      <c r="Y9" s="158"/>
      <c r="Z9" s="270"/>
      <c r="AA9" s="174"/>
      <c r="AB9" s="271"/>
      <c r="AC9" s="272"/>
      <c r="AD9" s="223"/>
      <c r="AE9" s="225"/>
      <c r="AF9" s="208"/>
      <c r="AG9" s="1"/>
      <c r="AH9" s="351"/>
      <c r="AI9" s="263"/>
      <c r="AJ9" s="263"/>
      <c r="AK9" s="264"/>
    </row>
    <row r="10" spans="1:37" ht="16.5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141"/>
      <c r="V10" s="20"/>
      <c r="W10" s="369"/>
      <c r="X10" s="70"/>
      <c r="Y10" s="141"/>
      <c r="Z10" s="255">
        <f>P11+L11+D11+T11+X11</f>
        <v>0</v>
      </c>
      <c r="AA10" s="174"/>
      <c r="AB10" s="257">
        <f>J10+J11+L10+N10+N11+P10+D10+B10+B11+R10+R11+T10+V10+V11+X10</f>
        <v>0</v>
      </c>
      <c r="AC10" s="258">
        <f>K11+K10+M10+O11+O10+U10+E10+C10+C11+S10+S11+Q10+W10+W11+Y10</f>
        <v>0</v>
      </c>
      <c r="AD10" s="223"/>
      <c r="AE10" s="225"/>
      <c r="AF10" s="208"/>
      <c r="AG10" s="1"/>
      <c r="AH10" s="351"/>
      <c r="AI10" s="263"/>
      <c r="AJ10" s="263"/>
      <c r="AK10" s="264"/>
    </row>
    <row r="11" spans="1:37" ht="15.75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70"/>
      <c r="W11" s="373"/>
      <c r="X11" s="187">
        <f>IF(AND(V10=0,V11=0),0,1)*0+IF(AND(V10&gt;W10,V11&gt;W11),1,0)*2+IF(AND(V10&lt;W10,V11&lt;W11),1,0)*IF(AND(V10=0,V11=0),0,1)+IF(X10&gt;Y10,1,0)*2+IF(X10&lt;Y10,1,0)*1</f>
        <v>0</v>
      </c>
      <c r="Y11" s="188"/>
      <c r="Z11" s="270"/>
      <c r="AA11" s="175"/>
      <c r="AB11" s="271"/>
      <c r="AC11" s="272"/>
      <c r="AD11" s="224"/>
      <c r="AE11" s="226"/>
      <c r="AF11" s="209"/>
      <c r="AG11" s="1"/>
      <c r="AH11" s="351"/>
      <c r="AI11" s="263"/>
      <c r="AJ11" s="263"/>
      <c r="AK11" s="264"/>
    </row>
    <row r="12" spans="1:37" ht="16.5" thickTop="1" thickBot="1" x14ac:dyDescent="0.3">
      <c r="A12" s="247" t="s">
        <v>179</v>
      </c>
      <c r="B12" s="367">
        <f>K4</f>
        <v>0</v>
      </c>
      <c r="C12" s="128">
        <f>J4</f>
        <v>0</v>
      </c>
      <c r="D12" s="374">
        <f>M4</f>
        <v>0</v>
      </c>
      <c r="E12" s="69">
        <f>L4</f>
        <v>0</v>
      </c>
      <c r="F12" s="375">
        <f>K8</f>
        <v>0</v>
      </c>
      <c r="G12" s="376">
        <f>J8</f>
        <v>0</v>
      </c>
      <c r="H12" s="377">
        <f>M8</f>
        <v>0</v>
      </c>
      <c r="I12" s="70">
        <f>L8</f>
        <v>0</v>
      </c>
      <c r="J12" s="364"/>
      <c r="K12" s="365"/>
      <c r="L12" s="365"/>
      <c r="M12" s="366"/>
      <c r="N12" s="367"/>
      <c r="O12" s="128"/>
      <c r="P12" s="129"/>
      <c r="Q12" s="70"/>
      <c r="R12" s="368"/>
      <c r="S12" s="128"/>
      <c r="T12" s="70"/>
      <c r="U12" s="378"/>
      <c r="V12" s="375"/>
      <c r="W12" s="379"/>
      <c r="X12" s="70"/>
      <c r="Y12" s="378"/>
      <c r="Z12" s="255">
        <f>P13+H13+D13+T13+X13</f>
        <v>0</v>
      </c>
      <c r="AA12" s="256">
        <f>Z12+Z14</f>
        <v>0</v>
      </c>
      <c r="AB12" s="257">
        <f>H12+F12+F13+D12+B12+B13+N12+N13+P12+R12+R13+T12+V12+V13+X12</f>
        <v>0</v>
      </c>
      <c r="AC12" s="258">
        <f>I12+G12+G13+E12+C12+C13+O13+O12+U12+S12+S13+Q12+W12+W13+Y12</f>
        <v>0</v>
      </c>
      <c r="AD12" s="257">
        <f>AB12+AB14</f>
        <v>0</v>
      </c>
      <c r="AE12" s="258">
        <f>AC12+AC14</f>
        <v>0</v>
      </c>
      <c r="AF12" s="261"/>
      <c r="AG12" s="1"/>
      <c r="AH12" s="351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0</v>
      </c>
      <c r="AI12" s="263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0</v>
      </c>
      <c r="AJ12" s="263" t="e">
        <f t="shared" ref="AJ12" si="2">AH12/AI12</f>
        <v>#DIV/0!</v>
      </c>
      <c r="AK12" s="264" t="e">
        <f t="shared" ref="AK12" si="3">AD12/AE12</f>
        <v>#DIV/0!</v>
      </c>
    </row>
    <row r="13" spans="1:37" ht="15.75" thickBot="1" x14ac:dyDescent="0.3">
      <c r="A13" s="162"/>
      <c r="B13" s="134">
        <f>K5</f>
        <v>0</v>
      </c>
      <c r="C13" s="135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380">
        <f>K9</f>
        <v>0</v>
      </c>
      <c r="G13" s="372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34"/>
      <c r="O13" s="135"/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136"/>
      <c r="S13" s="135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35"/>
      <c r="W13" s="372"/>
      <c r="X13" s="157">
        <f>IF(AND(V12=0,V13=0),0,1)*0+IF(AND(V12&gt;W12,V13&gt;W13),1,0)*2+IF(AND(V12&lt;W12,V13&lt;W13),1,0)*IF(AND(V12=0,V13=0),0,1)+IF(X12&gt;Y12,1,0)*2+IF(X12&lt;Y12,1,0)*1</f>
        <v>0</v>
      </c>
      <c r="Y13" s="158"/>
      <c r="Z13" s="270"/>
      <c r="AA13" s="174"/>
      <c r="AB13" s="271"/>
      <c r="AC13" s="272"/>
      <c r="AD13" s="223"/>
      <c r="AE13" s="225"/>
      <c r="AF13" s="208"/>
      <c r="AG13" s="1"/>
      <c r="AH13" s="351"/>
      <c r="AI13" s="263"/>
      <c r="AJ13" s="263"/>
      <c r="AK13" s="264"/>
    </row>
    <row r="14" spans="1:37" ht="16.5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141"/>
      <c r="V14" s="20"/>
      <c r="W14" s="369"/>
      <c r="X14" s="70"/>
      <c r="Y14" s="141"/>
      <c r="Z14" s="255">
        <f>P15+H15+D15+T15+X15</f>
        <v>0</v>
      </c>
      <c r="AA14" s="174"/>
      <c r="AB14" s="257">
        <f>H14+F14+F15+D14+B14+B15+N14+N15+P14+R14+R15+T14+V14+V15+X14</f>
        <v>0</v>
      </c>
      <c r="AC14" s="258">
        <f>I14+G14+G15+E14+C14+C15+O15+O14+U14+S14+S15+Q14+W14+W15+Y14</f>
        <v>0</v>
      </c>
      <c r="AD14" s="223"/>
      <c r="AE14" s="225"/>
      <c r="AF14" s="208"/>
      <c r="AG14" s="1"/>
      <c r="AH14" s="351"/>
      <c r="AI14" s="263"/>
      <c r="AJ14" s="263"/>
      <c r="AK14" s="264"/>
    </row>
    <row r="15" spans="1:37" ht="15.75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70"/>
      <c r="W15" s="373"/>
      <c r="X15" s="157">
        <f>IF(AND(V14=0,V15=0),0,1)*0+IF(AND(V14&gt;W14,V15&gt;W15),1,0)*2+IF(AND(V14&lt;W14,V15&lt;W15),1,0)*IF(AND(V14=0,V15=0),0,1)+IF(X14&gt;Y14,1,0)*2+IF(X14&lt;Y14,1,0)*1</f>
        <v>0</v>
      </c>
      <c r="Y15" s="158"/>
      <c r="Z15" s="270"/>
      <c r="AA15" s="175"/>
      <c r="AB15" s="271"/>
      <c r="AC15" s="272"/>
      <c r="AD15" s="224"/>
      <c r="AE15" s="226"/>
      <c r="AF15" s="209"/>
      <c r="AG15" s="1"/>
      <c r="AH15" s="351"/>
      <c r="AI15" s="263"/>
      <c r="AJ15" s="263"/>
      <c r="AK15" s="264"/>
    </row>
    <row r="16" spans="1:37" ht="16.5" thickTop="1" thickBot="1" x14ac:dyDescent="0.3">
      <c r="A16" s="162" t="s">
        <v>201</v>
      </c>
      <c r="B16" s="367">
        <f>O4</f>
        <v>0</v>
      </c>
      <c r="C16" s="128">
        <f>N4</f>
        <v>0</v>
      </c>
      <c r="D16" s="374">
        <f>Q4</f>
        <v>0</v>
      </c>
      <c r="E16" s="381">
        <f>P4</f>
        <v>0</v>
      </c>
      <c r="F16" s="375">
        <f>O8</f>
        <v>0</v>
      </c>
      <c r="G16" s="376">
        <f>N8</f>
        <v>0</v>
      </c>
      <c r="H16" s="377">
        <f>Q8</f>
        <v>0</v>
      </c>
      <c r="I16" s="382">
        <f>P8</f>
        <v>0</v>
      </c>
      <c r="J16" s="367">
        <f>O12</f>
        <v>0</v>
      </c>
      <c r="K16" s="128">
        <f>N12</f>
        <v>0</v>
      </c>
      <c r="L16" s="374">
        <f>Q12</f>
        <v>0</v>
      </c>
      <c r="M16" s="381">
        <f>P12</f>
        <v>0</v>
      </c>
      <c r="N16" s="364"/>
      <c r="O16" s="365"/>
      <c r="P16" s="365"/>
      <c r="Q16" s="366"/>
      <c r="R16" s="142"/>
      <c r="S16" s="143"/>
      <c r="T16" s="148"/>
      <c r="U16" s="149"/>
      <c r="V16" s="142"/>
      <c r="W16" s="361"/>
      <c r="X16" s="148"/>
      <c r="Y16" s="149"/>
      <c r="Z16" s="255">
        <f>H17+D17+L17+T17+X17</f>
        <v>0</v>
      </c>
      <c r="AA16" s="256">
        <f>Z16+Z18</f>
        <v>0</v>
      </c>
      <c r="AB16" s="257">
        <f>J16+J17+L16+B16+B17+D16+F16+F17+H16+R16+R17+T16+V16+V17+X16</f>
        <v>0</v>
      </c>
      <c r="AC16" s="258">
        <f>K17+K16+M16+C17+C16+E16+I16+G16+G17+S16+S17+U16+W16+W17+Y16</f>
        <v>0</v>
      </c>
      <c r="AD16" s="257">
        <f>AB16+AB18</f>
        <v>0</v>
      </c>
      <c r="AE16" s="258">
        <f>AC16+AC18</f>
        <v>0</v>
      </c>
      <c r="AF16" s="261"/>
      <c r="AG16" s="1"/>
      <c r="AH16" s="351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0</v>
      </c>
      <c r="AI16" s="263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0</v>
      </c>
      <c r="AJ16" s="263" t="e">
        <f t="shared" ref="AJ16" si="4">AH16/AI16</f>
        <v>#DIV/0!</v>
      </c>
      <c r="AK16" s="264" t="e">
        <f t="shared" ref="AK16" si="5">AD16/AE16</f>
        <v>#DIV/0!</v>
      </c>
    </row>
    <row r="17" spans="1:37" ht="15.75" thickBot="1" x14ac:dyDescent="0.3">
      <c r="A17" s="162"/>
      <c r="B17" s="134">
        <f>O5</f>
        <v>0</v>
      </c>
      <c r="C17" s="135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135">
        <f>O9</f>
        <v>0</v>
      </c>
      <c r="G17" s="372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134">
        <f>O13</f>
        <v>0</v>
      </c>
      <c r="K17" s="135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44"/>
      <c r="S17" s="145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45"/>
      <c r="W17" s="371"/>
      <c r="X17" s="157">
        <f>IF(AND(V16=0,V17=0),0,1)*0+IF(AND(V16&gt;W16,V17&gt;W17),1,0)*2+IF(AND(V16&lt;W16,V17&lt;W17),1,0)*IF(AND(V16=0,V17=0),0,1)+IF(X16&gt;Y16,1,0)*2+IF(X16&lt;Y16,1,0)*1</f>
        <v>0</v>
      </c>
      <c r="Y17" s="158"/>
      <c r="Z17" s="270"/>
      <c r="AA17" s="174"/>
      <c r="AB17" s="271"/>
      <c r="AC17" s="272"/>
      <c r="AD17" s="223"/>
      <c r="AE17" s="225"/>
      <c r="AF17" s="208"/>
      <c r="AG17" s="1"/>
      <c r="AH17" s="351"/>
      <c r="AI17" s="263"/>
      <c r="AJ17" s="263"/>
      <c r="AK17" s="264"/>
    </row>
    <row r="18" spans="1:37" ht="16.5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150"/>
      <c r="V18" s="10"/>
      <c r="W18" s="11"/>
      <c r="X18" s="56"/>
      <c r="Y18" s="150"/>
      <c r="Z18" s="255">
        <f>D19+H19+L19+T19+X19</f>
        <v>0</v>
      </c>
      <c r="AA18" s="174"/>
      <c r="AB18" s="257">
        <f>F19+J19+R18+R19+T18+J18+L18+B18+D18+F18+H18+B19+V18+V19+X18</f>
        <v>0</v>
      </c>
      <c r="AC18" s="258">
        <f>K18+M18+C18+E18+I18+G18+C19+G19+K19+S18+S19+U18+W18+W19+Y18</f>
        <v>0</v>
      </c>
      <c r="AD18" s="223"/>
      <c r="AE18" s="225"/>
      <c r="AF18" s="208"/>
      <c r="AG18" s="1"/>
      <c r="AH18" s="351"/>
      <c r="AI18" s="263"/>
      <c r="AJ18" s="263"/>
      <c r="AK18" s="264"/>
    </row>
    <row r="19" spans="1:37" ht="15.75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57">
        <f>IF(AND(F18=0,F19=0),0,1)*0+IF(AND(F18&gt;G18,F19&gt;G19),1,0)*2+IF(AND(F18&lt;G18,F19&lt;G19),1,0)*IF(AND(F18=0,F19=0),0,1)+IF(H18&gt;I18,1,0)*2+IF(H18&lt;I18,1,0)*1</f>
        <v>0</v>
      </c>
      <c r="I19" s="158"/>
      <c r="J19" s="76">
        <f>O15</f>
        <v>0</v>
      </c>
      <c r="K19" s="77">
        <f>N15</f>
        <v>0</v>
      </c>
      <c r="L19" s="157">
        <f>IF(AND(J18=0,J19=0),0,1)*0+IF(AND(J18&gt;K18,J19&gt;K19),1,0)*2+IF(AND(J18&lt;K18,J19&lt;K19),1,0)*IF(AND(J18=0,J19=0),0,1)+IF(L18&gt;M18,1,0)*2+IF(L18&lt;M18,1,0)*1</f>
        <v>0</v>
      </c>
      <c r="M19" s="158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59"/>
      <c r="W19" s="15"/>
      <c r="X19" s="157">
        <f>IF(AND(V18=0,V19=0),0,1)*0+IF(AND(V18&gt;W18,V19&gt;W19),1,0)*2+IF(AND(V18&lt;W18,V19&lt;W19),1,0)*IF(AND(V18=0,V19=0),0,1)+IF(X18&gt;Y18,1,0)*2+IF(X18&lt;Y18,1,0)*1</f>
        <v>0</v>
      </c>
      <c r="Y19" s="158"/>
      <c r="Z19" s="231"/>
      <c r="AA19" s="175"/>
      <c r="AB19" s="224"/>
      <c r="AC19" s="226"/>
      <c r="AD19" s="224"/>
      <c r="AE19" s="226"/>
      <c r="AF19" s="209"/>
      <c r="AG19" s="1"/>
      <c r="AH19" s="351"/>
      <c r="AI19" s="263"/>
      <c r="AJ19" s="263"/>
      <c r="AK19" s="264"/>
    </row>
    <row r="20" spans="1:37" ht="16.5" thickTop="1" thickBot="1" x14ac:dyDescent="0.3">
      <c r="A20" s="161" t="s">
        <v>202</v>
      </c>
      <c r="B20" s="367">
        <f>S4</f>
        <v>0</v>
      </c>
      <c r="C20" s="383">
        <f>R4</f>
        <v>0</v>
      </c>
      <c r="D20" s="377">
        <f>U4</f>
        <v>0</v>
      </c>
      <c r="E20" s="381">
        <f>T4</f>
        <v>0</v>
      </c>
      <c r="F20" s="375">
        <f>S8</f>
        <v>0</v>
      </c>
      <c r="G20" s="376">
        <f>R8</f>
        <v>0</v>
      </c>
      <c r="H20" s="377">
        <f>U8</f>
        <v>0</v>
      </c>
      <c r="I20" s="70">
        <f>T8</f>
        <v>0</v>
      </c>
      <c r="J20" s="367">
        <f>S12</f>
        <v>0</v>
      </c>
      <c r="K20" s="383">
        <f>R12</f>
        <v>0</v>
      </c>
      <c r="L20" s="377">
        <f>U12</f>
        <v>0</v>
      </c>
      <c r="M20" s="69">
        <f>T12</f>
        <v>0</v>
      </c>
      <c r="N20" s="142">
        <f>S16</f>
        <v>0</v>
      </c>
      <c r="O20" s="384">
        <f>R16</f>
        <v>0</v>
      </c>
      <c r="P20" s="362">
        <f>U16</f>
        <v>0</v>
      </c>
      <c r="Q20" s="13">
        <f>T16</f>
        <v>0</v>
      </c>
      <c r="R20" s="364"/>
      <c r="S20" s="365"/>
      <c r="T20" s="365"/>
      <c r="U20" s="366"/>
      <c r="V20" s="142"/>
      <c r="W20" s="361"/>
      <c r="X20" s="56"/>
      <c r="Y20" s="149"/>
      <c r="Z20" s="255">
        <f>P21+L21+H21+D21+X21</f>
        <v>0</v>
      </c>
      <c r="AA20" s="256">
        <f>Z20+Z22</f>
        <v>0</v>
      </c>
      <c r="AB20" s="257">
        <f>P20+N20+N21+L20+J20+J21+H20+F20+F21+D20+B20+B21+V20+V21+X20</f>
        <v>0</v>
      </c>
      <c r="AC20" s="258">
        <f>Q20+O20+O21+M20+K20+K21+I20+G20+G21+E20+C20+C21+W20+W21+Y20</f>
        <v>0</v>
      </c>
      <c r="AD20" s="257">
        <f>AB20+AB22</f>
        <v>0</v>
      </c>
      <c r="AE20" s="258">
        <f>AC20+AC22</f>
        <v>0</v>
      </c>
      <c r="AF20" s="261"/>
      <c r="AG20" s="1"/>
      <c r="AH20" s="351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0</v>
      </c>
      <c r="AI20" s="263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0</v>
      </c>
      <c r="AJ20" s="263" t="e">
        <f t="shared" ref="AJ20" si="6">AH20/AI20</f>
        <v>#DIV/0!</v>
      </c>
      <c r="AK20" s="264" t="e">
        <f t="shared" ref="AK20" si="7">AD20/AE20</f>
        <v>#DIV/0!</v>
      </c>
    </row>
    <row r="21" spans="1:37" ht="15.75" thickBot="1" x14ac:dyDescent="0.3">
      <c r="A21" s="162"/>
      <c r="B21" s="134">
        <f>S5</f>
        <v>0</v>
      </c>
      <c r="C21" s="135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135">
        <f>S9</f>
        <v>0</v>
      </c>
      <c r="G21" s="372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134">
        <f>S13</f>
        <v>0</v>
      </c>
      <c r="K21" s="135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144">
        <f>S17</f>
        <v>0</v>
      </c>
      <c r="O21" s="145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370"/>
      <c r="W21" s="385"/>
      <c r="X21" s="157">
        <f>IF(AND(V20=0,V21=0),0,1)*0+IF(AND(V20&gt;W20,V21&gt;W21),1,0)*2+IF(AND(V20&lt;W20,V21&lt;W21),1,0)*IF(AND(V20=0,V21=0),0,1)+IF(X20&gt;Y20,1,0)*2+IF(X20&lt;Y20,1,0)*1</f>
        <v>0</v>
      </c>
      <c r="Y21" s="158"/>
      <c r="Z21" s="231"/>
      <c r="AA21" s="174"/>
      <c r="AB21" s="224"/>
      <c r="AC21" s="226"/>
      <c r="AD21" s="223"/>
      <c r="AE21" s="225"/>
      <c r="AF21" s="208"/>
      <c r="AG21" s="1"/>
      <c r="AH21" s="351"/>
      <c r="AI21" s="263"/>
      <c r="AJ21" s="263"/>
      <c r="AK21" s="264"/>
    </row>
    <row r="22" spans="1:37" ht="16.5" thickTop="1" thickBot="1" x14ac:dyDescent="0.3">
      <c r="A22" s="162"/>
      <c r="B22" s="71">
        <f>S6</f>
        <v>0</v>
      </c>
      <c r="C22" s="72">
        <f>R6</f>
        <v>0</v>
      </c>
      <c r="D22" s="27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7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7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386">
        <f>U18</f>
        <v>0</v>
      </c>
      <c r="Q22" s="13">
        <f>T18</f>
        <v>0</v>
      </c>
      <c r="R22" s="181"/>
      <c r="S22" s="182"/>
      <c r="T22" s="182"/>
      <c r="U22" s="183"/>
      <c r="V22" s="54"/>
      <c r="W22" s="11"/>
      <c r="X22" s="56"/>
      <c r="Y22" s="150"/>
      <c r="Z22" s="255">
        <f>P23+L23+H23+D23+X23</f>
        <v>0</v>
      </c>
      <c r="AA22" s="174"/>
      <c r="AB22" s="387">
        <f>P22+N22+N23+L22+J22+J23+H22+F22+F23+D22+B22+B23+V22+V23+X22</f>
        <v>0</v>
      </c>
      <c r="AC22" s="388">
        <f>Q22+O22+O23+M22+K22+K23+I22+G22+G23+E22+C22+C23+W22+W23+Y22</f>
        <v>0</v>
      </c>
      <c r="AD22" s="223"/>
      <c r="AE22" s="225"/>
      <c r="AF22" s="208"/>
      <c r="AG22" s="1"/>
      <c r="AH22" s="351"/>
      <c r="AI22" s="263"/>
      <c r="AJ22" s="263"/>
      <c r="AK22" s="264"/>
    </row>
    <row r="23" spans="1:37" ht="16.5" thickTop="1" thickBot="1" x14ac:dyDescent="0.3">
      <c r="A23" s="163"/>
      <c r="B23" s="76">
        <f>S7</f>
        <v>0</v>
      </c>
      <c r="C23" s="77">
        <f>R7</f>
        <v>0</v>
      </c>
      <c r="D23" s="157">
        <f>IF(AND(B22=0,B23=0),0,1)*0+IF(AND(B22&gt;C22,B23&gt;C23),1,0)*2+IF(AND(B22&lt;C22,B23&lt;C23),1,0)*IF(AND(B22=0,B23=0),0,1)+IF(D22&gt;E22,1,0)*2+IF(D22&lt;E22,1,0)*1</f>
        <v>0</v>
      </c>
      <c r="E23" s="158"/>
      <c r="F23" s="77">
        <f>S11</f>
        <v>0</v>
      </c>
      <c r="G23" s="23">
        <f>R11</f>
        <v>0</v>
      </c>
      <c r="H23" s="157">
        <f>IF(AND(F22=0,F23=0),0,1)*0+IF(AND(F22&gt;G22,F23&gt;G23),1,0)*2+IF(AND(F22&lt;G22,F23&lt;G23),1,0)*IF(AND(F22=0,F23=0),0,1)+IF(H22&gt;I22,1,0)*2+IF(H22&lt;I22,1,0)*1</f>
        <v>0</v>
      </c>
      <c r="I23" s="158"/>
      <c r="J23" s="76">
        <f>S15</f>
        <v>0</v>
      </c>
      <c r="K23" s="77">
        <f>R15</f>
        <v>0</v>
      </c>
      <c r="L23" s="157">
        <f>IF(AND(J22=0,J23=0),0,1)*0+IF(AND(J22&gt;K22,J23&gt;K23),1,0)*2+IF(AND(J22&lt;K22,J23&lt;K23),1,0)*IF(AND(J22=0,J23=0),0,1)+IF(L22&gt;M22,1,0)*2+IF(L22&lt;M22,1,0)*1</f>
        <v>0</v>
      </c>
      <c r="M23" s="158"/>
      <c r="N23" s="58">
        <f>S19</f>
        <v>0</v>
      </c>
      <c r="O23" s="59">
        <f>R19</f>
        <v>0</v>
      </c>
      <c r="P23" s="157">
        <f>IF(AND(N22=0,N23=0),0,1)*0+IF(AND(N22&gt;O22,N23&gt;O23),1,0)*2+IF(AND(N22&lt;O22,N23&lt;O23),1,0)*IF(AND(N22=0,N23=0),0,1)+IF(P22&gt;Q22,1,0)*2+IF(P22&lt;Q22,1,0)*1</f>
        <v>0</v>
      </c>
      <c r="Q23" s="158"/>
      <c r="R23" s="184"/>
      <c r="S23" s="185"/>
      <c r="T23" s="185"/>
      <c r="U23" s="186"/>
      <c r="V23" s="389"/>
      <c r="W23" s="56"/>
      <c r="X23" s="157">
        <f>IF(AND(V22=0,V23=0),0,1)*0+IF(AND(V22&gt;W22,V23&gt;W23),1,0)*2+IF(AND(V22&lt;W22,V23&lt;W23),1,0)*IF(AND(V22=0,V23=0),0,1)+IF(X22&gt;Y22,1,0)*2+IF(X22&lt;Y22,1,0)*1</f>
        <v>0</v>
      </c>
      <c r="Y23" s="158"/>
      <c r="Z23" s="231"/>
      <c r="AA23" s="174"/>
      <c r="AB23" s="387"/>
      <c r="AC23" s="388"/>
      <c r="AD23" s="224"/>
      <c r="AE23" s="226"/>
      <c r="AF23" s="209"/>
      <c r="AG23" s="1"/>
      <c r="AH23" s="351"/>
      <c r="AI23" s="263"/>
      <c r="AJ23" s="390"/>
      <c r="AK23" s="391"/>
    </row>
    <row r="24" spans="1:37" ht="16.5" thickTop="1" thickBot="1" x14ac:dyDescent="0.3">
      <c r="A24" s="247" t="s">
        <v>203</v>
      </c>
      <c r="B24" s="367">
        <f>W4</f>
        <v>0</v>
      </c>
      <c r="C24" s="383">
        <f>V4</f>
        <v>0</v>
      </c>
      <c r="D24" s="377">
        <f>Y4</f>
        <v>0</v>
      </c>
      <c r="E24" s="69">
        <f>X4</f>
        <v>0</v>
      </c>
      <c r="F24" s="375">
        <f>W8</f>
        <v>0</v>
      </c>
      <c r="G24" s="376">
        <f>V8</f>
        <v>0</v>
      </c>
      <c r="H24" s="377">
        <f>Y8</f>
        <v>0</v>
      </c>
      <c r="I24" s="70">
        <f>X8</f>
        <v>0</v>
      </c>
      <c r="J24" s="367">
        <f>W12</f>
        <v>0</v>
      </c>
      <c r="K24" s="128">
        <f>V12</f>
        <v>0</v>
      </c>
      <c r="L24" s="70">
        <f>Y12</f>
        <v>0</v>
      </c>
      <c r="M24" s="392">
        <f>X12</f>
        <v>0</v>
      </c>
      <c r="N24" s="142">
        <f>W16</f>
        <v>0</v>
      </c>
      <c r="O24" s="143">
        <f>V16</f>
        <v>0</v>
      </c>
      <c r="P24" s="56">
        <f>Y16</f>
        <v>0</v>
      </c>
      <c r="Q24" s="149">
        <f>X16</f>
        <v>0</v>
      </c>
      <c r="R24" s="393">
        <f>W20</f>
        <v>0</v>
      </c>
      <c r="S24" s="394">
        <f>V20</f>
        <v>0</v>
      </c>
      <c r="T24" s="395">
        <f>Y20</f>
        <v>0</v>
      </c>
      <c r="U24" s="396">
        <f>X20</f>
        <v>0</v>
      </c>
      <c r="V24" s="364"/>
      <c r="W24" s="365"/>
      <c r="X24" s="365"/>
      <c r="Y24" s="366"/>
      <c r="Z24" s="255">
        <f>D25+H25+L25+P25+T25</f>
        <v>0</v>
      </c>
      <c r="AA24" s="256">
        <f>Z24+Z26</f>
        <v>0</v>
      </c>
      <c r="AB24" s="387">
        <f>B24+B25+D24+F24+F25+H24+J24+J25+L24+N24+N25+P24+R24+R25+T24</f>
        <v>0</v>
      </c>
      <c r="AC24" s="388">
        <f>C24+C25+E24+G24+G25+I24+K24+K25+M24+O24+O25+Q24+S24+S25+U24</f>
        <v>0</v>
      </c>
      <c r="AD24" s="223">
        <f>AB24+AB26</f>
        <v>0</v>
      </c>
      <c r="AE24" s="225">
        <f>AC24+AC26</f>
        <v>0</v>
      </c>
      <c r="AF24" s="261"/>
      <c r="AG24" s="1"/>
      <c r="AH24" s="351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0</v>
      </c>
      <c r="AI24" s="263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0</v>
      </c>
      <c r="AJ24" s="263" t="e">
        <f>AH24/AI24</f>
        <v>#DIV/0!</v>
      </c>
      <c r="AK24" s="264" t="e">
        <f t="shared" ref="AK24" si="8">AD24/AE24</f>
        <v>#DIV/0!</v>
      </c>
    </row>
    <row r="25" spans="1:37" ht="16.5" thickTop="1" thickBot="1" x14ac:dyDescent="0.3">
      <c r="A25" s="162"/>
      <c r="B25" s="134">
        <f>W5</f>
        <v>0</v>
      </c>
      <c r="C25" s="135">
        <f>V5</f>
        <v>0</v>
      </c>
      <c r="D25" s="157">
        <f>IF(AND(B24=0,B25=0),0,1)*0+IF(AND(B24&gt;C24,B25&gt;C25),1,0)*2+IF(AND(B24&lt;C24,B25&lt;C25),1,0)*IF(AND(B24=0,B25=0),0,1)+IF(D24&gt;E24,1,0)*2+IF(D24&lt;E24,1,0)*1</f>
        <v>0</v>
      </c>
      <c r="E25" s="158"/>
      <c r="F25" s="135">
        <f>W9</f>
        <v>0</v>
      </c>
      <c r="G25" s="372">
        <f>V9</f>
        <v>0</v>
      </c>
      <c r="H25" s="157">
        <f>IF(AND(F24=0,F25=0),0,1)*0+IF(AND(F24&gt;G24,F25&gt;G25),1,0)*2+IF(AND(F24&lt;G24,F25&lt;G25),1,0)*IF(AND(F24=0,F25=0),0,1)+IF(H24&gt;I24,1,0)*2+IF(H24&lt;I24,1,0)*1</f>
        <v>0</v>
      </c>
      <c r="I25" s="158"/>
      <c r="J25" s="134">
        <f>W13</f>
        <v>0</v>
      </c>
      <c r="K25" s="135">
        <f>V13</f>
        <v>0</v>
      </c>
      <c r="L25" s="157">
        <f>IF(AND(J24=0,J25=0),0,1)*0+IF(AND(J24&gt;K24,J25&gt;K25),1,0)*2+IF(AND(J24&lt;K24,J25&lt;K25),1,0)*IF(AND(J24=0,J25=0),0,1)+IF(L24&gt;M24,1,0)*2+IF(L24&lt;M24,1,0)*1</f>
        <v>0</v>
      </c>
      <c r="M25" s="158"/>
      <c r="N25" s="144">
        <f>W17</f>
        <v>0</v>
      </c>
      <c r="O25" s="145">
        <f>V17</f>
        <v>0</v>
      </c>
      <c r="P25" s="157">
        <f>IF(AND(N24=0,N25=0),0,1)*0+IF(AND(N24&gt;O24,N25&gt;O25),1,0)*2+IF(AND(N24&lt;O24,N25&lt;O25),1,0)*IF(AND(N24=0,N25=0),0,1)+IF(P24&gt;Q24,1,0)*2+IF(P24&lt;Q24,1,0)*1</f>
        <v>0</v>
      </c>
      <c r="Q25" s="158"/>
      <c r="R25" s="397">
        <f>W21</f>
        <v>0</v>
      </c>
      <c r="S25" s="398">
        <f>V21</f>
        <v>0</v>
      </c>
      <c r="T25" s="157">
        <f>IF(AND(R24=0,R25=0),0,1)*0+IF(AND(R24&gt;S24,R25&gt;S25),1,0)*2+IF(AND(R24&lt;S24,R25&lt;S25),1,0)*IF(AND(R24=0,R25=0),0,1)+IF(T24&gt;U24,1,0)*2+IF(T24&lt;U24,1,0)*1</f>
        <v>0</v>
      </c>
      <c r="U25" s="158"/>
      <c r="V25" s="181"/>
      <c r="W25" s="182"/>
      <c r="X25" s="182"/>
      <c r="Y25" s="183"/>
      <c r="Z25" s="231"/>
      <c r="AA25" s="174"/>
      <c r="AB25" s="387"/>
      <c r="AC25" s="388"/>
      <c r="AD25" s="223"/>
      <c r="AE25" s="225"/>
      <c r="AF25" s="208"/>
      <c r="AG25" s="1"/>
      <c r="AH25" s="351"/>
      <c r="AI25" s="263"/>
      <c r="AJ25" s="263"/>
      <c r="AK25" s="264"/>
    </row>
    <row r="26" spans="1:37" ht="15.75" thickBot="1" x14ac:dyDescent="0.3">
      <c r="A26" s="162"/>
      <c r="B26" s="71">
        <f>W6</f>
        <v>0</v>
      </c>
      <c r="C26" s="30">
        <f>V6</f>
        <v>0</v>
      </c>
      <c r="D26" s="22">
        <f>Y6</f>
        <v>0</v>
      </c>
      <c r="E26" s="69">
        <f>X6</f>
        <v>0</v>
      </c>
      <c r="F26" s="20">
        <f>W10</f>
        <v>0</v>
      </c>
      <c r="G26" s="21">
        <f>V10</f>
        <v>0</v>
      </c>
      <c r="H26" s="22">
        <f>Y10</f>
        <v>0</v>
      </c>
      <c r="I26" s="70">
        <f>X10</f>
        <v>0</v>
      </c>
      <c r="J26" s="71">
        <f>W14</f>
        <v>0</v>
      </c>
      <c r="K26" s="72">
        <f>V14</f>
        <v>0</v>
      </c>
      <c r="L26" s="70">
        <f>Y14</f>
        <v>0</v>
      </c>
      <c r="M26" s="141">
        <f>X14</f>
        <v>0</v>
      </c>
      <c r="N26" s="54">
        <f>W18</f>
        <v>0</v>
      </c>
      <c r="O26" s="55">
        <f>V18</f>
        <v>0</v>
      </c>
      <c r="P26" s="56">
        <f>Y18</f>
        <v>0</v>
      </c>
      <c r="Q26" s="150">
        <f>X18</f>
        <v>0</v>
      </c>
      <c r="R26" s="399">
        <f>W22</f>
        <v>0</v>
      </c>
      <c r="S26" s="400">
        <f>V22</f>
        <v>0</v>
      </c>
      <c r="T26" s="395">
        <f>Y22</f>
        <v>0</v>
      </c>
      <c r="U26" s="401">
        <f>X22</f>
        <v>0</v>
      </c>
      <c r="V26" s="181"/>
      <c r="W26" s="182"/>
      <c r="X26" s="182"/>
      <c r="Y26" s="183"/>
      <c r="Z26" s="236">
        <f>D27+H27+L27+P27+T27</f>
        <v>0</v>
      </c>
      <c r="AA26" s="174"/>
      <c r="AB26" s="223">
        <f>B26+B27+D26+F26+F27+H26+J26+J27+L26+N26+N27+P26+R26+R27+T26</f>
        <v>0</v>
      </c>
      <c r="AC26" s="225">
        <f>C26+C27+E26+G26+G27+I26+K26+K27+M26+O26+O27+Q26+S26+S27+U26</f>
        <v>0</v>
      </c>
      <c r="AD26" s="223"/>
      <c r="AE26" s="225"/>
      <c r="AF26" s="208"/>
      <c r="AG26" s="1"/>
      <c r="AH26" s="351"/>
      <c r="AI26" s="263"/>
      <c r="AJ26" s="263"/>
      <c r="AK26" s="264"/>
    </row>
    <row r="27" spans="1:37" ht="15.75" thickBot="1" x14ac:dyDescent="0.3">
      <c r="A27" s="227"/>
      <c r="B27" s="32">
        <f>W7</f>
        <v>0</v>
      </c>
      <c r="C27" s="33">
        <f>V7</f>
        <v>0</v>
      </c>
      <c r="D27" s="334">
        <f>IF(AND(B26=0,B27=0),0,1)*0+IF(AND(B26&gt;C26,B27&gt;C27),1,0)*2+IF(AND(B26&lt;C26,B27&lt;C27),1,0)*IF(AND(B26=0,B27=0),0,1)+IF(D26&gt;E26,1,0)*2+IF(D26&lt;E26,1,0)*1</f>
        <v>0</v>
      </c>
      <c r="E27" s="335"/>
      <c r="F27" s="33">
        <f>W11</f>
        <v>0</v>
      </c>
      <c r="G27" s="34">
        <f>V11</f>
        <v>0</v>
      </c>
      <c r="H27" s="334">
        <f>IF(AND(F26=0,F27=0),0,1)*0+IF(AND(F26&gt;G26,F27&gt;G27),1,0)*2+IF(AND(F26&lt;G26,F27&lt;G27),1,0)*IF(AND(F26=0,F27=0),0,1)+IF(H26&gt;I26,1,0)*2+IF(H26&lt;I26,1,0)*1</f>
        <v>0</v>
      </c>
      <c r="I27" s="335"/>
      <c r="J27" s="32">
        <f>W15</f>
        <v>0</v>
      </c>
      <c r="K27" s="33">
        <f>V15</f>
        <v>0</v>
      </c>
      <c r="L27" s="334">
        <f>IF(AND(J26=0,J27=0),0,1)*0+IF(AND(J26&gt;K26,J27&gt;K27),1,0)*2+IF(AND(J26&lt;K26,J27&lt;K27),1,0)*IF(AND(J26=0,J27=0),0,1)+IF(L26&gt;M26,1,0)*2+IF(L26&lt;M26,1,0)*1</f>
        <v>0</v>
      </c>
      <c r="M27" s="335"/>
      <c r="N27" s="35">
        <f>W19</f>
        <v>0</v>
      </c>
      <c r="O27" s="36">
        <f>V19</f>
        <v>0</v>
      </c>
      <c r="P27" s="334">
        <f>IF(AND(N26=0,N27=0),0,1)*0+IF(AND(N26&gt;O26,N27&gt;O27),1,0)*2+IF(AND(N26&lt;O26,N27&lt;O27),1,0)*IF(AND(N26=0,N27=0),0,1)+IF(P26&gt;Q26,1,0)*2+IF(P26&lt;Q26,1,0)*1</f>
        <v>0</v>
      </c>
      <c r="Q27" s="335"/>
      <c r="R27" s="402">
        <f>W23</f>
        <v>0</v>
      </c>
      <c r="S27" s="403">
        <f>V23</f>
        <v>0</v>
      </c>
      <c r="T27" s="334">
        <f>IF(AND(R26=0,R27=0),0,1)*0+IF(AND(R26&gt;S26,R27&gt;S27),1,0)*2+IF(AND(R26&lt;S26,R27&lt;S27),1,0)*IF(AND(R26=0,R27=0),0,1)+IF(T26&gt;U26,1,0)*2+IF(T26&lt;U26,1,0)*1</f>
        <v>0</v>
      </c>
      <c r="U27" s="335"/>
      <c r="V27" s="228"/>
      <c r="W27" s="229"/>
      <c r="X27" s="229"/>
      <c r="Y27" s="230"/>
      <c r="Z27" s="237"/>
      <c r="AA27" s="232"/>
      <c r="AB27" s="233"/>
      <c r="AC27" s="234"/>
      <c r="AD27" s="233"/>
      <c r="AE27" s="234"/>
      <c r="AF27" s="235"/>
      <c r="AG27" s="1"/>
      <c r="AH27" s="404"/>
      <c r="AI27" s="343"/>
      <c r="AJ27" s="343"/>
      <c r="AK27" s="344"/>
    </row>
    <row r="28" spans="1:37" ht="15.75" thickTop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 t="s">
        <v>198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abSelected="1" workbookViewId="0">
      <selection activeCell="A2" sqref="A2"/>
    </sheetView>
  </sheetViews>
  <sheetFormatPr defaultRowHeight="15" x14ac:dyDescent="0.25"/>
  <cols>
    <col min="1" max="1" width="16" customWidth="1"/>
    <col min="2" max="5" width="3.7109375" customWidth="1"/>
    <col min="6" max="6" width="3.85546875" customWidth="1"/>
    <col min="7" max="7" width="3.5703125" customWidth="1"/>
    <col min="8" max="8" width="3.7109375" customWidth="1"/>
    <col min="9" max="9" width="3.85546875" customWidth="1"/>
    <col min="10" max="10" width="4" customWidth="1"/>
    <col min="11" max="12" width="3.7109375" customWidth="1"/>
    <col min="13" max="13" width="3.5703125" customWidth="1"/>
    <col min="14" max="15" width="3.85546875" customWidth="1"/>
    <col min="16" max="16" width="3.5703125" customWidth="1"/>
    <col min="17" max="17" width="3.85546875" customWidth="1"/>
    <col min="18" max="18" width="3.7109375" customWidth="1"/>
    <col min="19" max="20" width="3.85546875" customWidth="1"/>
    <col min="21" max="21" width="3.7109375" customWidth="1"/>
    <col min="22" max="22" width="3.85546875" customWidth="1"/>
    <col min="23" max="23" width="3.42578125" customWidth="1"/>
    <col min="24" max="25" width="3.85546875" customWidth="1"/>
    <col min="26" max="26" width="4.28515625" customWidth="1"/>
    <col min="27" max="27" width="4" customWidth="1"/>
    <col min="28" max="28" width="4.42578125" customWidth="1"/>
    <col min="29" max="29" width="4.140625" customWidth="1"/>
    <col min="30" max="30" width="4.7109375" customWidth="1"/>
    <col min="31" max="31" width="4.5703125" customWidth="1"/>
    <col min="32" max="32" width="8.140625" customWidth="1"/>
    <col min="35" max="35" width="10.5703125" customWidth="1"/>
  </cols>
  <sheetData>
    <row r="1" spans="1:37" ht="43.5" customHeight="1" x14ac:dyDescent="0.25">
      <c r="A1" s="191" t="s">
        <v>211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"/>
      <c r="AH1" s="1"/>
      <c r="AI1" s="1"/>
      <c r="AJ1" s="1"/>
      <c r="AK1" s="1"/>
    </row>
    <row r="2" spans="1:37" ht="8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62.2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192">
        <v>6</v>
      </c>
      <c r="W3" s="193"/>
      <c r="X3" s="193"/>
      <c r="Y3" s="194"/>
      <c r="Z3" s="210" t="s">
        <v>1</v>
      </c>
      <c r="AA3" s="211"/>
      <c r="AB3" s="195" t="s">
        <v>2</v>
      </c>
      <c r="AC3" s="196"/>
      <c r="AD3" s="195" t="s">
        <v>3</v>
      </c>
      <c r="AE3" s="196"/>
      <c r="AF3" s="3" t="s">
        <v>4</v>
      </c>
      <c r="AG3" s="1"/>
      <c r="AH3" s="86" t="s">
        <v>6</v>
      </c>
      <c r="AI3" s="87" t="s">
        <v>7</v>
      </c>
      <c r="AJ3" s="87" t="s">
        <v>8</v>
      </c>
      <c r="AK3" s="156" t="s">
        <v>10</v>
      </c>
    </row>
    <row r="4" spans="1:37" ht="16.5" thickTop="1" thickBot="1" x14ac:dyDescent="0.3">
      <c r="A4" s="161" t="s">
        <v>205</v>
      </c>
      <c r="B4" s="345"/>
      <c r="C4" s="346"/>
      <c r="D4" s="346"/>
      <c r="E4" s="347"/>
      <c r="F4" s="251"/>
      <c r="G4" s="252"/>
      <c r="H4" s="253"/>
      <c r="I4" s="153"/>
      <c r="J4" s="251"/>
      <c r="K4" s="254"/>
      <c r="L4" s="253"/>
      <c r="M4" s="154"/>
      <c r="N4" s="251"/>
      <c r="O4" s="254"/>
      <c r="P4" s="253"/>
      <c r="Q4" s="153"/>
      <c r="R4" s="348"/>
      <c r="S4" s="349"/>
      <c r="T4" s="253"/>
      <c r="U4" s="154"/>
      <c r="V4" s="251"/>
      <c r="W4" s="252"/>
      <c r="X4" s="153"/>
      <c r="Y4" s="350"/>
      <c r="Z4" s="255">
        <f>T5+P5+L5+H5+X5</f>
        <v>0</v>
      </c>
      <c r="AA4" s="256">
        <f>Z4+Z6</f>
        <v>0</v>
      </c>
      <c r="AB4" s="257">
        <f>J4+J5+L4+N4+N5+P4+H4+F4+F5+R4+R5+T4+V4+X4+V5</f>
        <v>0</v>
      </c>
      <c r="AC4" s="258">
        <f>K5+K4+M4+O5+O4+U4+I4+G4+G5+Q4+S4+S5+W4+W5+Y4</f>
        <v>0</v>
      </c>
      <c r="AD4" s="259">
        <f>AB4+AB6</f>
        <v>0</v>
      </c>
      <c r="AE4" s="260">
        <f>AC4+AC6</f>
        <v>0</v>
      </c>
      <c r="AF4" s="261"/>
      <c r="AG4" s="1"/>
      <c r="AH4" s="351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0</v>
      </c>
      <c r="AI4" s="263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0</v>
      </c>
      <c r="AJ4" s="263" t="e">
        <f>AH4/AI4</f>
        <v>#DIV/0!</v>
      </c>
      <c r="AK4" s="264" t="e">
        <f>AD4/AE4</f>
        <v>#DIV/0!</v>
      </c>
    </row>
    <row r="5" spans="1:37" ht="15.75" thickBot="1" x14ac:dyDescent="0.3">
      <c r="A5" s="162"/>
      <c r="B5" s="215"/>
      <c r="C5" s="216"/>
      <c r="D5" s="216"/>
      <c r="E5" s="217"/>
      <c r="F5" s="268"/>
      <c r="G5" s="269"/>
      <c r="H5" s="157">
        <f>IF(AND(F4=0,F5=0),0,1)*0+IF(AND(F4&gt;G4,F5&gt;G5),1,0)*2+IF(AND(F4&lt;G4,F5&lt;G5),1,0)*IF(AND(F4=0,F5=0),0,1)+IF(H4&gt;I4,1,0)*2+IF(H4&lt;I4,1,0)*1</f>
        <v>0</v>
      </c>
      <c r="I5" s="158"/>
      <c r="J5" s="268"/>
      <c r="K5" s="269"/>
      <c r="L5" s="157">
        <f>IF(AND(J4=0,J5=0),0,1)*0+IF(AND(J4&gt;K4,J5&gt;K5),1,0)*2+IF(AND(J4&lt;K4,J5&lt;K5),1,0)*IF(AND(J4=0,J5=0),0,1)+IF(L4&gt;M4,1,0)*2+IF(L4&lt;M4,1,0)*1</f>
        <v>0</v>
      </c>
      <c r="M5" s="158"/>
      <c r="N5" s="268"/>
      <c r="O5" s="269"/>
      <c r="P5" s="157">
        <f>IF(AND(N4=0,N5=0),0,1)*0+IF(AND(N4&gt;O4,N5&gt;O5),1,0)*2+IF(AND(N4&lt;O4,N5&lt;O5),1,0)*IF(AND(N4=0,N5=0),0,1)+IF(P4&gt;Q4,1,0)*2+IF(P4&lt;Q4,1,0)*1</f>
        <v>0</v>
      </c>
      <c r="Q5" s="158"/>
      <c r="R5" s="352"/>
      <c r="S5" s="353"/>
      <c r="T5" s="157">
        <f>IF(AND(R4=0,R5=0),0,1)*0+IF(AND(R4&gt;S4,R5&gt;S5),1,0)*2+IF(AND(R4&lt;S4,R5&lt;S5),1,0)*IF(AND(R4=0,R5=0),0,1)+IF(T4&gt;U4,1,0)*2+IF(T4&lt;U4,1,0)*1</f>
        <v>0</v>
      </c>
      <c r="U5" s="158"/>
      <c r="V5" s="354"/>
      <c r="W5" s="269"/>
      <c r="X5" s="157">
        <f>IF(AND(V4=0,V5=0),0,1)*0+IF(AND(V4&gt;W4,V5&gt;W5),1,0)*2+IF(AND(V4&lt;W4,V5&lt;W5),1,0)*IF(AND(V4=0,V5=0),0,1)+IF(X4&gt;Y4,1,0)*2+IF(X4&lt;Y4,1,0)*1</f>
        <v>0</v>
      </c>
      <c r="Y5" s="158"/>
      <c r="Z5" s="270"/>
      <c r="AA5" s="174"/>
      <c r="AB5" s="271"/>
      <c r="AC5" s="272"/>
      <c r="AD5" s="202"/>
      <c r="AE5" s="205"/>
      <c r="AF5" s="208"/>
      <c r="AG5" s="1"/>
      <c r="AH5" s="351"/>
      <c r="AI5" s="263"/>
      <c r="AJ5" s="263"/>
      <c r="AK5" s="264"/>
    </row>
    <row r="6" spans="1:37" ht="16.5" thickTop="1" thickBot="1" x14ac:dyDescent="0.3">
      <c r="A6" s="162"/>
      <c r="B6" s="215"/>
      <c r="C6" s="216"/>
      <c r="D6" s="216"/>
      <c r="E6" s="21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3"/>
      <c r="R6" s="355"/>
      <c r="S6" s="356"/>
      <c r="T6" s="81"/>
      <c r="U6" s="154"/>
      <c r="V6" s="79"/>
      <c r="W6" s="357"/>
      <c r="X6" s="81"/>
      <c r="Y6" s="154"/>
      <c r="Z6" s="255">
        <f>T7+P7+L7+H7+X7</f>
        <v>0</v>
      </c>
      <c r="AA6" s="174"/>
      <c r="AB6" s="257">
        <f>J6+J7+L6+N6+N7+P6+H6+F6+F7+T6+R6+R7+V6+V7+X6</f>
        <v>0</v>
      </c>
      <c r="AC6" s="258">
        <f>K7+K6+M6+O7+O6+U6+I6+G6+G7+S6+S7+Q6+W6+W7+Y6</f>
        <v>0</v>
      </c>
      <c r="AD6" s="202"/>
      <c r="AE6" s="205"/>
      <c r="AF6" s="208"/>
      <c r="AG6" s="1"/>
      <c r="AH6" s="351"/>
      <c r="AI6" s="263"/>
      <c r="AJ6" s="263"/>
      <c r="AK6" s="264"/>
    </row>
    <row r="7" spans="1:37" ht="15.75" thickBot="1" x14ac:dyDescent="0.3">
      <c r="A7" s="163"/>
      <c r="B7" s="218"/>
      <c r="C7" s="219"/>
      <c r="D7" s="219"/>
      <c r="E7" s="220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2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358"/>
      <c r="S7" s="359"/>
      <c r="T7" s="187">
        <f>IF(AND(R6=0,R7=0),0,1)*0+IF(AND(R6&gt;S6,R7&gt;S7),1,0)*2+IF(AND(R6&lt;S6,R7&lt;S7),1,0)*IF(AND(R6=0,R7=0),0,1)+IF(T6&gt;U6,1,0)*2+IF(T6&lt;U6,1,0)*1</f>
        <v>0</v>
      </c>
      <c r="U7" s="188"/>
      <c r="V7" s="268"/>
      <c r="W7" s="269"/>
      <c r="X7" s="187">
        <f>IF(AND(V6=0,V7=0),0,1)*0+IF(AND(V6&gt;W6,V7&gt;W7),1,0)*2+IF(AND(V6&lt;W6,V7&lt;W7),1,0)*IF(AND(V6=0,V7=0),0,1)+IF(X6&gt;Y6,1,0)*2+IF(X6&lt;Y6,1,0)*1</f>
        <v>0</v>
      </c>
      <c r="Y7" s="188"/>
      <c r="Z7" s="270"/>
      <c r="AA7" s="175"/>
      <c r="AB7" s="271"/>
      <c r="AC7" s="272"/>
      <c r="AD7" s="203"/>
      <c r="AE7" s="206"/>
      <c r="AF7" s="209"/>
      <c r="AG7" s="1"/>
      <c r="AH7" s="351"/>
      <c r="AI7" s="263"/>
      <c r="AJ7" s="263"/>
      <c r="AK7" s="264"/>
    </row>
    <row r="8" spans="1:37" ht="16.5" thickTop="1" thickBot="1" x14ac:dyDescent="0.3">
      <c r="A8" s="161" t="s">
        <v>206</v>
      </c>
      <c r="B8" s="360">
        <f>G4</f>
        <v>0</v>
      </c>
      <c r="C8" s="361">
        <f>F4</f>
        <v>0</v>
      </c>
      <c r="D8" s="362">
        <f>I4</f>
        <v>0</v>
      </c>
      <c r="E8" s="363">
        <f>H4</f>
        <v>0</v>
      </c>
      <c r="F8" s="364"/>
      <c r="G8" s="365"/>
      <c r="H8" s="365"/>
      <c r="I8" s="366"/>
      <c r="J8" s="127"/>
      <c r="K8" s="128"/>
      <c r="L8" s="129"/>
      <c r="M8" s="69"/>
      <c r="N8" s="367"/>
      <c r="O8" s="128"/>
      <c r="P8" s="129"/>
      <c r="Q8" s="70"/>
      <c r="R8" s="368"/>
      <c r="S8" s="128"/>
      <c r="T8" s="133"/>
      <c r="U8" s="69"/>
      <c r="V8" s="20"/>
      <c r="W8" s="369"/>
      <c r="X8" s="133"/>
      <c r="Y8" s="69"/>
      <c r="Z8" s="255">
        <f>T9+P9+L9+D9+X9</f>
        <v>0</v>
      </c>
      <c r="AA8" s="256">
        <f>Z8+Z10</f>
        <v>0</v>
      </c>
      <c r="AB8" s="257">
        <f>J8+J9+L8+N8+N9+P8+D8+B8+B9+R8+R9+T8+V8+V9+X8</f>
        <v>0</v>
      </c>
      <c r="AC8" s="258">
        <f>K9+K8+M8+O9+O8+U8+E8+C8+C9+S8+S9+Q8+W8+W9+Y8</f>
        <v>0</v>
      </c>
      <c r="AD8" s="257">
        <f>AB8+AB10</f>
        <v>0</v>
      </c>
      <c r="AE8" s="258">
        <f>AC8+AC10</f>
        <v>0</v>
      </c>
      <c r="AF8" s="261"/>
      <c r="AG8" s="1"/>
      <c r="AH8" s="351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0</v>
      </c>
      <c r="AI8" s="263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0</v>
      </c>
      <c r="AJ8" s="263" t="e">
        <f t="shared" ref="AJ8" si="0">AH8/AI8</f>
        <v>#DIV/0!</v>
      </c>
      <c r="AK8" s="264" t="e">
        <f t="shared" ref="AK8" si="1">AD8/AE8</f>
        <v>#DIV/0!</v>
      </c>
    </row>
    <row r="9" spans="1:37" ht="15.75" thickBot="1" x14ac:dyDescent="0.3">
      <c r="A9" s="162"/>
      <c r="B9" s="370">
        <f>G5</f>
        <v>0</v>
      </c>
      <c r="C9" s="371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81"/>
      <c r="G9" s="182"/>
      <c r="H9" s="182"/>
      <c r="I9" s="183"/>
      <c r="J9" s="134"/>
      <c r="K9" s="135"/>
      <c r="L9" s="157">
        <f>IF(AND(J8=0,J9=0),0,1)*0+IF(AND(J8&gt;K8,J9&gt;K9),1,0)*2+IF(AND(J8&lt;K8,J9&lt;K9),1,0)*IF(AND(J8=0,J9=0),0,1)+IF(L8&gt;M8,1,0)*2+IF(L8&lt;M8,1,0)*1</f>
        <v>0</v>
      </c>
      <c r="M9" s="158"/>
      <c r="N9" s="134"/>
      <c r="O9" s="135"/>
      <c r="P9" s="157">
        <f>IF(AND(N8=0,N9=0),0,1)*0+IF(AND(N8&gt;O8,N9&gt;O9),1,0)*2+IF(AND(N8&lt;O8,N9&lt;O9),1,0)*IF(AND(N8=0,N9=0),0,1)+IF(P8&gt;Q8,1,0)*2+IF(P8&lt;Q8,1,0)*1</f>
        <v>0</v>
      </c>
      <c r="Q9" s="158"/>
      <c r="R9" s="136"/>
      <c r="S9" s="135"/>
      <c r="T9" s="157">
        <f>IF(AND(R8=0,R9=0),0,1)*0+IF(AND(R8&gt;S8,R9&gt;S9),1,0)*2+IF(AND(R8&lt;S8,R9&lt;S9),1,0)*IF(AND(R8=0,R9=0),0,1)+IF(T8&gt;U8,1,0)*2+IF(T8&lt;U8,1,0)*1</f>
        <v>0</v>
      </c>
      <c r="U9" s="158"/>
      <c r="V9" s="135"/>
      <c r="W9" s="372"/>
      <c r="X9" s="157">
        <f>IF(AND(V8=0,V9=0),0,1)*0+IF(AND(V8&gt;W8,V9&gt;W9),1,0)*2+IF(AND(V8&lt;W8,V9&lt;W9),1,0)*IF(AND(V8=0,V9=0),0,1)+IF(X8&gt;Y8,1,0)*2+IF(X8&lt;Y8,1,0)*1</f>
        <v>0</v>
      </c>
      <c r="Y9" s="158"/>
      <c r="Z9" s="270"/>
      <c r="AA9" s="174"/>
      <c r="AB9" s="271"/>
      <c r="AC9" s="272"/>
      <c r="AD9" s="223"/>
      <c r="AE9" s="225"/>
      <c r="AF9" s="208"/>
      <c r="AG9" s="1"/>
      <c r="AH9" s="351"/>
      <c r="AI9" s="263"/>
      <c r="AJ9" s="263"/>
      <c r="AK9" s="264"/>
    </row>
    <row r="10" spans="1:37" ht="16.5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81"/>
      <c r="G10" s="182"/>
      <c r="H10" s="182"/>
      <c r="I10" s="183"/>
      <c r="J10" s="71"/>
      <c r="K10" s="72"/>
      <c r="L10" s="73"/>
      <c r="M10" s="69"/>
      <c r="N10" s="71"/>
      <c r="O10" s="72"/>
      <c r="P10" s="73"/>
      <c r="Q10" s="70"/>
      <c r="R10" s="74"/>
      <c r="S10" s="72"/>
      <c r="T10" s="70"/>
      <c r="U10" s="141"/>
      <c r="V10" s="20"/>
      <c r="W10" s="369"/>
      <c r="X10" s="70"/>
      <c r="Y10" s="141"/>
      <c r="Z10" s="255">
        <f>P11+L11+D11+T11+X11</f>
        <v>0</v>
      </c>
      <c r="AA10" s="174"/>
      <c r="AB10" s="257">
        <f>J10+J11+L10+N10+N11+P10+D10+B10+B11+R10+R11+T10+V10+V11+X10</f>
        <v>0</v>
      </c>
      <c r="AC10" s="258">
        <f>K11+K10+M10+O11+O10+U10+E10+C10+C11+S10+S11+Q10+W10+W11+Y10</f>
        <v>0</v>
      </c>
      <c r="AD10" s="223"/>
      <c r="AE10" s="225"/>
      <c r="AF10" s="208"/>
      <c r="AG10" s="1"/>
      <c r="AH10" s="351"/>
      <c r="AI10" s="263"/>
      <c r="AJ10" s="263"/>
      <c r="AK10" s="264"/>
    </row>
    <row r="11" spans="1:37" ht="15.75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84"/>
      <c r="G11" s="185"/>
      <c r="H11" s="185"/>
      <c r="I11" s="186"/>
      <c r="J11" s="76"/>
      <c r="K11" s="77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70"/>
      <c r="W11" s="373"/>
      <c r="X11" s="187">
        <f>IF(AND(V10=0,V11=0),0,1)*0+IF(AND(V10&gt;W10,V11&gt;W11),1,0)*2+IF(AND(V10&lt;W10,V11&lt;W11),1,0)*IF(AND(V10=0,V11=0),0,1)+IF(X10&gt;Y10,1,0)*2+IF(X10&lt;Y10,1,0)*1</f>
        <v>0</v>
      </c>
      <c r="Y11" s="188"/>
      <c r="Z11" s="270"/>
      <c r="AA11" s="175"/>
      <c r="AB11" s="271"/>
      <c r="AC11" s="272"/>
      <c r="AD11" s="224"/>
      <c r="AE11" s="226"/>
      <c r="AF11" s="209"/>
      <c r="AG11" s="1"/>
      <c r="AH11" s="351"/>
      <c r="AI11" s="263"/>
      <c r="AJ11" s="263"/>
      <c r="AK11" s="264"/>
    </row>
    <row r="12" spans="1:37" ht="16.5" thickTop="1" thickBot="1" x14ac:dyDescent="0.3">
      <c r="A12" s="247" t="s">
        <v>207</v>
      </c>
      <c r="B12" s="367">
        <f>K4</f>
        <v>0</v>
      </c>
      <c r="C12" s="128">
        <f>J4</f>
        <v>0</v>
      </c>
      <c r="D12" s="374">
        <f>M4</f>
        <v>0</v>
      </c>
      <c r="E12" s="69">
        <f>L4</f>
        <v>0</v>
      </c>
      <c r="F12" s="375">
        <f>K8</f>
        <v>0</v>
      </c>
      <c r="G12" s="376">
        <f>J8</f>
        <v>0</v>
      </c>
      <c r="H12" s="377">
        <f>M8</f>
        <v>0</v>
      </c>
      <c r="I12" s="70">
        <f>L8</f>
        <v>0</v>
      </c>
      <c r="J12" s="364"/>
      <c r="K12" s="365"/>
      <c r="L12" s="365"/>
      <c r="M12" s="366"/>
      <c r="N12" s="367"/>
      <c r="O12" s="128"/>
      <c r="P12" s="129"/>
      <c r="Q12" s="70"/>
      <c r="R12" s="368"/>
      <c r="S12" s="128"/>
      <c r="T12" s="70"/>
      <c r="U12" s="378"/>
      <c r="V12" s="375"/>
      <c r="W12" s="379"/>
      <c r="X12" s="70"/>
      <c r="Y12" s="378"/>
      <c r="Z12" s="255">
        <f>P13+H13+D13+T13+X13</f>
        <v>0</v>
      </c>
      <c r="AA12" s="256">
        <f>Z12+Z14</f>
        <v>0</v>
      </c>
      <c r="AB12" s="257">
        <f>H12+F12+F13+D12+B12+B13+N12+N13+P12+R12+R13+T12+V12+V13+X12</f>
        <v>0</v>
      </c>
      <c r="AC12" s="258">
        <f>I12+G12+G13+E12+C12+C13+O13+O12+U12+S12+S13+Q12+W12+W13+Y12</f>
        <v>0</v>
      </c>
      <c r="AD12" s="257">
        <f>AB12+AB14</f>
        <v>0</v>
      </c>
      <c r="AE12" s="258">
        <f>AC12+AC14</f>
        <v>0</v>
      </c>
      <c r="AF12" s="261"/>
      <c r="AG12" s="1"/>
      <c r="AH12" s="351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0</v>
      </c>
      <c r="AI12" s="263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0</v>
      </c>
      <c r="AJ12" s="263" t="e">
        <f t="shared" ref="AJ12" si="2">AH12/AI12</f>
        <v>#DIV/0!</v>
      </c>
      <c r="AK12" s="264" t="e">
        <f t="shared" ref="AK12" si="3">AD12/AE12</f>
        <v>#DIV/0!</v>
      </c>
    </row>
    <row r="13" spans="1:37" ht="15.75" thickBot="1" x14ac:dyDescent="0.3">
      <c r="A13" s="162"/>
      <c r="B13" s="134">
        <f>K5</f>
        <v>0</v>
      </c>
      <c r="C13" s="135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380">
        <f>K9</f>
        <v>0</v>
      </c>
      <c r="G13" s="372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134"/>
      <c r="O13" s="135"/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136"/>
      <c r="S13" s="135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35"/>
      <c r="W13" s="372"/>
      <c r="X13" s="157">
        <f>IF(AND(V12=0,V13=0),0,1)*0+IF(AND(V12&gt;W12,V13&gt;W13),1,0)*2+IF(AND(V12&lt;W12,V13&lt;W13),1,0)*IF(AND(V12=0,V13=0),0,1)+IF(X12&gt;Y12,1,0)*2+IF(X12&lt;Y12,1,0)*1</f>
        <v>0</v>
      </c>
      <c r="Y13" s="158"/>
      <c r="Z13" s="270"/>
      <c r="AA13" s="174"/>
      <c r="AB13" s="271"/>
      <c r="AC13" s="272"/>
      <c r="AD13" s="223"/>
      <c r="AE13" s="225"/>
      <c r="AF13" s="208"/>
      <c r="AG13" s="1"/>
      <c r="AH13" s="351"/>
      <c r="AI13" s="263"/>
      <c r="AJ13" s="263"/>
      <c r="AK13" s="264"/>
    </row>
    <row r="14" spans="1:37" ht="16.5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71"/>
      <c r="O14" s="72"/>
      <c r="P14" s="73"/>
      <c r="Q14" s="70"/>
      <c r="R14" s="74"/>
      <c r="S14" s="72"/>
      <c r="T14" s="70"/>
      <c r="U14" s="141"/>
      <c r="V14" s="20"/>
      <c r="W14" s="369"/>
      <c r="X14" s="70"/>
      <c r="Y14" s="141"/>
      <c r="Z14" s="255">
        <f>P15+H15+D15+T15+X15</f>
        <v>0</v>
      </c>
      <c r="AA14" s="174"/>
      <c r="AB14" s="257">
        <f>H14+F14+F15+D14+B14+B15+N14+N15+P14+R14+R15+T14+V14+V15+X14</f>
        <v>0</v>
      </c>
      <c r="AC14" s="258">
        <f>I14+G14+G15+E14+C14+C15+O15+O14+U14+S14+S15+Q14+W14+W15+Y14</f>
        <v>0</v>
      </c>
      <c r="AD14" s="223"/>
      <c r="AE14" s="225"/>
      <c r="AF14" s="208"/>
      <c r="AG14" s="1"/>
      <c r="AH14" s="351"/>
      <c r="AI14" s="263"/>
      <c r="AJ14" s="263"/>
      <c r="AK14" s="264"/>
    </row>
    <row r="15" spans="1:37" ht="15.75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78"/>
      <c r="S15" s="77"/>
      <c r="T15" s="157">
        <f>IF(AND(R14=0,R15=0),0,1)*0+IF(AND(R14&gt;S14,R15&gt;S15),1,0)*2+IF(AND(R14&lt;S14,R15&lt;S15),1,0)*IF(AND(R14=0,R15=0),0,1)+IF(T14&gt;U14,1,0)*2+IF(T14&lt;U14,1,0)*1</f>
        <v>0</v>
      </c>
      <c r="U15" s="158"/>
      <c r="V15" s="70"/>
      <c r="W15" s="373"/>
      <c r="X15" s="157">
        <f>IF(AND(V14=0,V15=0),0,1)*0+IF(AND(V14&gt;W14,V15&gt;W15),1,0)*2+IF(AND(V14&lt;W14,V15&lt;W15),1,0)*IF(AND(V14=0,V15=0),0,1)+IF(X14&gt;Y14,1,0)*2+IF(X14&lt;Y14,1,0)*1</f>
        <v>0</v>
      </c>
      <c r="Y15" s="158"/>
      <c r="Z15" s="270"/>
      <c r="AA15" s="175"/>
      <c r="AB15" s="271"/>
      <c r="AC15" s="272"/>
      <c r="AD15" s="224"/>
      <c r="AE15" s="226"/>
      <c r="AF15" s="209"/>
      <c r="AG15" s="1"/>
      <c r="AH15" s="351"/>
      <c r="AI15" s="263"/>
      <c r="AJ15" s="263"/>
      <c r="AK15" s="264"/>
    </row>
    <row r="16" spans="1:37" ht="16.5" thickTop="1" thickBot="1" x14ac:dyDescent="0.3">
      <c r="A16" s="162" t="s">
        <v>208</v>
      </c>
      <c r="B16" s="367">
        <f>O4</f>
        <v>0</v>
      </c>
      <c r="C16" s="128">
        <f>N4</f>
        <v>0</v>
      </c>
      <c r="D16" s="374">
        <f>Q4</f>
        <v>0</v>
      </c>
      <c r="E16" s="381">
        <f>P4</f>
        <v>0</v>
      </c>
      <c r="F16" s="375">
        <f>O8</f>
        <v>0</v>
      </c>
      <c r="G16" s="376">
        <f>N8</f>
        <v>0</v>
      </c>
      <c r="H16" s="377">
        <f>Q8</f>
        <v>0</v>
      </c>
      <c r="I16" s="382">
        <f>P8</f>
        <v>0</v>
      </c>
      <c r="J16" s="367">
        <f>O12</f>
        <v>0</v>
      </c>
      <c r="K16" s="128">
        <f>N12</f>
        <v>0</v>
      </c>
      <c r="L16" s="374">
        <f>Q12</f>
        <v>0</v>
      </c>
      <c r="M16" s="381">
        <f>P12</f>
        <v>0</v>
      </c>
      <c r="N16" s="364"/>
      <c r="O16" s="365"/>
      <c r="P16" s="365"/>
      <c r="Q16" s="366"/>
      <c r="R16" s="142"/>
      <c r="S16" s="143"/>
      <c r="T16" s="148"/>
      <c r="U16" s="149"/>
      <c r="V16" s="142"/>
      <c r="W16" s="361"/>
      <c r="X16" s="148"/>
      <c r="Y16" s="149"/>
      <c r="Z16" s="255">
        <f>H17+D17+L17+T17+X17</f>
        <v>0</v>
      </c>
      <c r="AA16" s="256">
        <f>Z16+Z18</f>
        <v>0</v>
      </c>
      <c r="AB16" s="257">
        <f>J16+J17+L16+B16+B17+D16+F16+F17+H16+R16+R17+T16+V16+V17+X16</f>
        <v>0</v>
      </c>
      <c r="AC16" s="258">
        <f>K17+K16+M16+C17+C16+E16+I16+G16+G17+S16+S17+U16+W16+W17+Y16</f>
        <v>0</v>
      </c>
      <c r="AD16" s="257">
        <f>AB16+AB18</f>
        <v>0</v>
      </c>
      <c r="AE16" s="258">
        <f>AC16+AC18</f>
        <v>0</v>
      </c>
      <c r="AF16" s="261"/>
      <c r="AG16" s="1"/>
      <c r="AH16" s="351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0</v>
      </c>
      <c r="AI16" s="263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0</v>
      </c>
      <c r="AJ16" s="263" t="e">
        <f t="shared" ref="AJ16" si="4">AH16/AI16</f>
        <v>#DIV/0!</v>
      </c>
      <c r="AK16" s="264" t="e">
        <f t="shared" ref="AK16" si="5">AD16/AE16</f>
        <v>#DIV/0!</v>
      </c>
    </row>
    <row r="17" spans="1:37" ht="15.75" thickBot="1" x14ac:dyDescent="0.3">
      <c r="A17" s="162"/>
      <c r="B17" s="134">
        <f>O5</f>
        <v>0</v>
      </c>
      <c r="C17" s="135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135">
        <f>O9</f>
        <v>0</v>
      </c>
      <c r="G17" s="372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134">
        <f>O13</f>
        <v>0</v>
      </c>
      <c r="K17" s="135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81"/>
      <c r="O17" s="182"/>
      <c r="P17" s="182"/>
      <c r="Q17" s="183"/>
      <c r="R17" s="144"/>
      <c r="S17" s="145"/>
      <c r="T17" s="157">
        <f>IF(AND(R16=0,R17=0),0,1)*0+IF(AND(R16&gt;S16,R17&gt;S17),1,0)*2+IF(AND(R16&lt;S16,R17&lt;S17),1,0)*IF(AND(R16=0,R17=0),0,1)+IF(T16&gt;U16,1,0)*2+IF(T16&lt;U16,1,0)*1</f>
        <v>0</v>
      </c>
      <c r="U17" s="158"/>
      <c r="V17" s="145"/>
      <c r="W17" s="371"/>
      <c r="X17" s="157">
        <f>IF(AND(V16=0,V17=0),0,1)*0+IF(AND(V16&gt;W16,V17&gt;W17),1,0)*2+IF(AND(V16&lt;W16,V17&lt;W17),1,0)*IF(AND(V16=0,V17=0),0,1)+IF(X16&gt;Y16,1,0)*2+IF(X16&lt;Y16,1,0)*1</f>
        <v>0</v>
      </c>
      <c r="Y17" s="158"/>
      <c r="Z17" s="270"/>
      <c r="AA17" s="174"/>
      <c r="AB17" s="271"/>
      <c r="AC17" s="272"/>
      <c r="AD17" s="223"/>
      <c r="AE17" s="225"/>
      <c r="AF17" s="208"/>
      <c r="AG17" s="1"/>
      <c r="AH17" s="351"/>
      <c r="AI17" s="263"/>
      <c r="AJ17" s="263"/>
      <c r="AK17" s="264"/>
    </row>
    <row r="18" spans="1:37" ht="16.5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81"/>
      <c r="O18" s="182"/>
      <c r="P18" s="182"/>
      <c r="Q18" s="183"/>
      <c r="R18" s="54"/>
      <c r="S18" s="55"/>
      <c r="T18" s="56"/>
      <c r="U18" s="150"/>
      <c r="V18" s="10"/>
      <c r="W18" s="11"/>
      <c r="X18" s="56"/>
      <c r="Y18" s="150"/>
      <c r="Z18" s="255">
        <f>D19+H19+L19+T19+X19</f>
        <v>0</v>
      </c>
      <c r="AA18" s="174"/>
      <c r="AB18" s="257">
        <f>F19+J19+R18+R19+T18+J18+L18+B18+D18+F18+H18+B19+V18+V19+X18</f>
        <v>0</v>
      </c>
      <c r="AC18" s="258">
        <f>K18+M18+C18+E18+I18+G18+C19+G19+K19+S18+S19+U18+W18+W19+Y18</f>
        <v>0</v>
      </c>
      <c r="AD18" s="223"/>
      <c r="AE18" s="225"/>
      <c r="AF18" s="208"/>
      <c r="AG18" s="1"/>
      <c r="AH18" s="351"/>
      <c r="AI18" s="263"/>
      <c r="AJ18" s="263"/>
      <c r="AK18" s="264"/>
    </row>
    <row r="19" spans="1:37" ht="15.75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57">
        <f>IF(AND(F18=0,F19=0),0,1)*0+IF(AND(F18&gt;G18,F19&gt;G19),1,0)*2+IF(AND(F18&lt;G18,F19&lt;G19),1,0)*IF(AND(F18=0,F19=0),0,1)+IF(H18&gt;I18,1,0)*2+IF(H18&lt;I18,1,0)*1</f>
        <v>0</v>
      </c>
      <c r="I19" s="158"/>
      <c r="J19" s="76">
        <f>O15</f>
        <v>0</v>
      </c>
      <c r="K19" s="77">
        <f>N15</f>
        <v>0</v>
      </c>
      <c r="L19" s="157">
        <f>IF(AND(J18=0,J19=0),0,1)*0+IF(AND(J18&gt;K18,J19&gt;K19),1,0)*2+IF(AND(J18&lt;K18,J19&lt;K19),1,0)*IF(AND(J18=0,J19=0),0,1)+IF(L18&gt;M18,1,0)*2+IF(L18&lt;M18,1,0)*1</f>
        <v>0</v>
      </c>
      <c r="M19" s="158"/>
      <c r="N19" s="184"/>
      <c r="O19" s="185"/>
      <c r="P19" s="185"/>
      <c r="Q19" s="186"/>
      <c r="R19" s="58"/>
      <c r="S19" s="59"/>
      <c r="T19" s="157">
        <f>IF(AND(R18=0,R19=0),0,1)*0+IF(AND(R18&gt;S18,R19&gt;S19),1,0)*2+IF(AND(R18&lt;S18,R19&lt;S19),1,0)*IF(AND(R18=0,R19=0),0,1)+IF(T18&gt;U18,1,0)*2+IF(T18&lt;U18,1,0)*1</f>
        <v>0</v>
      </c>
      <c r="U19" s="158"/>
      <c r="V19" s="59"/>
      <c r="W19" s="15"/>
      <c r="X19" s="157">
        <f>IF(AND(V18=0,V19=0),0,1)*0+IF(AND(V18&gt;W18,V19&gt;W19),1,0)*2+IF(AND(V18&lt;W18,V19&lt;W19),1,0)*IF(AND(V18=0,V19=0),0,1)+IF(X18&gt;Y18,1,0)*2+IF(X18&lt;Y18,1,0)*1</f>
        <v>0</v>
      </c>
      <c r="Y19" s="158"/>
      <c r="Z19" s="231"/>
      <c r="AA19" s="175"/>
      <c r="AB19" s="224"/>
      <c r="AC19" s="226"/>
      <c r="AD19" s="224"/>
      <c r="AE19" s="226"/>
      <c r="AF19" s="209"/>
      <c r="AG19" s="1"/>
      <c r="AH19" s="351"/>
      <c r="AI19" s="263"/>
      <c r="AJ19" s="263"/>
      <c r="AK19" s="264"/>
    </row>
    <row r="20" spans="1:37" ht="16.5" thickTop="1" thickBot="1" x14ac:dyDescent="0.3">
      <c r="A20" s="161" t="s">
        <v>209</v>
      </c>
      <c r="B20" s="367">
        <f>S4</f>
        <v>0</v>
      </c>
      <c r="C20" s="383">
        <f>R4</f>
        <v>0</v>
      </c>
      <c r="D20" s="377">
        <f>U4</f>
        <v>0</v>
      </c>
      <c r="E20" s="381">
        <f>T4</f>
        <v>0</v>
      </c>
      <c r="F20" s="375">
        <f>S8</f>
        <v>0</v>
      </c>
      <c r="G20" s="376">
        <f>R8</f>
        <v>0</v>
      </c>
      <c r="H20" s="377">
        <f>U8</f>
        <v>0</v>
      </c>
      <c r="I20" s="70">
        <f>T8</f>
        <v>0</v>
      </c>
      <c r="J20" s="367">
        <f>S12</f>
        <v>0</v>
      </c>
      <c r="K20" s="383">
        <f>R12</f>
        <v>0</v>
      </c>
      <c r="L20" s="377">
        <f>U12</f>
        <v>0</v>
      </c>
      <c r="M20" s="69">
        <f>T12</f>
        <v>0</v>
      </c>
      <c r="N20" s="142">
        <f>S16</f>
        <v>0</v>
      </c>
      <c r="O20" s="384">
        <f>R16</f>
        <v>0</v>
      </c>
      <c r="P20" s="362">
        <f>U16</f>
        <v>0</v>
      </c>
      <c r="Q20" s="13">
        <f>T16</f>
        <v>0</v>
      </c>
      <c r="R20" s="364"/>
      <c r="S20" s="365"/>
      <c r="T20" s="365"/>
      <c r="U20" s="366"/>
      <c r="V20" s="142"/>
      <c r="W20" s="361"/>
      <c r="X20" s="56"/>
      <c r="Y20" s="149"/>
      <c r="Z20" s="255">
        <f>P21+L21+H21+D21+X21</f>
        <v>0</v>
      </c>
      <c r="AA20" s="256">
        <f>Z20+Z22</f>
        <v>0</v>
      </c>
      <c r="AB20" s="257">
        <f>P20+N20+N21+L20+J20+J21+H20+F20+F21+D20+B20+B21+V20+V21+X20</f>
        <v>0</v>
      </c>
      <c r="AC20" s="258">
        <f>Q20+O20+O21+M20+K20+K21+I20+G20+G21+E20+C20+C21+W20+W21+Y20</f>
        <v>0</v>
      </c>
      <c r="AD20" s="257">
        <f>AB20+AB22</f>
        <v>0</v>
      </c>
      <c r="AE20" s="258">
        <f>AC20+AC22</f>
        <v>0</v>
      </c>
      <c r="AF20" s="261"/>
      <c r="AG20" s="1"/>
      <c r="AH20" s="351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0</v>
      </c>
      <c r="AI20" s="263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0</v>
      </c>
      <c r="AJ20" s="263" t="e">
        <f t="shared" ref="AJ20" si="6">AH20/AI20</f>
        <v>#DIV/0!</v>
      </c>
      <c r="AK20" s="264" t="e">
        <f t="shared" ref="AK20" si="7">AD20/AE20</f>
        <v>#DIV/0!</v>
      </c>
    </row>
    <row r="21" spans="1:37" ht="15.75" thickBot="1" x14ac:dyDescent="0.3">
      <c r="A21" s="162"/>
      <c r="B21" s="134">
        <f>S5</f>
        <v>0</v>
      </c>
      <c r="C21" s="135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135">
        <f>S9</f>
        <v>0</v>
      </c>
      <c r="G21" s="372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134">
        <f>S13</f>
        <v>0</v>
      </c>
      <c r="K21" s="135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144">
        <f>S17</f>
        <v>0</v>
      </c>
      <c r="O21" s="145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370"/>
      <c r="W21" s="385"/>
      <c r="X21" s="157">
        <f>IF(AND(V20=0,V21=0),0,1)*0+IF(AND(V20&gt;W20,V21&gt;W21),1,0)*2+IF(AND(V20&lt;W20,V21&lt;W21),1,0)*IF(AND(V20=0,V21=0),0,1)+IF(X20&gt;Y20,1,0)*2+IF(X20&lt;Y20,1,0)*1</f>
        <v>0</v>
      </c>
      <c r="Y21" s="158"/>
      <c r="Z21" s="231"/>
      <c r="AA21" s="174"/>
      <c r="AB21" s="224"/>
      <c r="AC21" s="226"/>
      <c r="AD21" s="223"/>
      <c r="AE21" s="225"/>
      <c r="AF21" s="208"/>
      <c r="AG21" s="1"/>
      <c r="AH21" s="351"/>
      <c r="AI21" s="263"/>
      <c r="AJ21" s="263"/>
      <c r="AK21" s="264"/>
    </row>
    <row r="22" spans="1:37" ht="16.5" thickTop="1" thickBot="1" x14ac:dyDescent="0.3">
      <c r="A22" s="162"/>
      <c r="B22" s="71">
        <f>S6</f>
        <v>0</v>
      </c>
      <c r="C22" s="72">
        <f>R6</f>
        <v>0</v>
      </c>
      <c r="D22" s="27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7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7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386">
        <f>U18</f>
        <v>0</v>
      </c>
      <c r="Q22" s="13">
        <f>T18</f>
        <v>0</v>
      </c>
      <c r="R22" s="181"/>
      <c r="S22" s="182"/>
      <c r="T22" s="182"/>
      <c r="U22" s="183"/>
      <c r="V22" s="54"/>
      <c r="W22" s="11"/>
      <c r="X22" s="56"/>
      <c r="Y22" s="150"/>
      <c r="Z22" s="255">
        <f>P23+L23+H23+D23+X23</f>
        <v>0</v>
      </c>
      <c r="AA22" s="174"/>
      <c r="AB22" s="387">
        <f>P22+N22+N23+L22+J22+J23+H22+F22+F23+D22+B22+B23+V22+V23+X22</f>
        <v>0</v>
      </c>
      <c r="AC22" s="388">
        <f>Q22+O22+O23+M22+K22+K23+I22+G22+G23+E22+C22+C23+W22+W23+Y22</f>
        <v>0</v>
      </c>
      <c r="AD22" s="223"/>
      <c r="AE22" s="225"/>
      <c r="AF22" s="208"/>
      <c r="AG22" s="1"/>
      <c r="AH22" s="351"/>
      <c r="AI22" s="263"/>
      <c r="AJ22" s="263"/>
      <c r="AK22" s="264"/>
    </row>
    <row r="23" spans="1:37" ht="16.5" thickTop="1" thickBot="1" x14ac:dyDescent="0.3">
      <c r="A23" s="163"/>
      <c r="B23" s="76">
        <f>S7</f>
        <v>0</v>
      </c>
      <c r="C23" s="77">
        <f>R7</f>
        <v>0</v>
      </c>
      <c r="D23" s="157">
        <f>IF(AND(B22=0,B23=0),0,1)*0+IF(AND(B22&gt;C22,B23&gt;C23),1,0)*2+IF(AND(B22&lt;C22,B23&lt;C23),1,0)*IF(AND(B22=0,B23=0),0,1)+IF(D22&gt;E22,1,0)*2+IF(D22&lt;E22,1,0)*1</f>
        <v>0</v>
      </c>
      <c r="E23" s="158"/>
      <c r="F23" s="77">
        <f>S11</f>
        <v>0</v>
      </c>
      <c r="G23" s="23">
        <f>R11</f>
        <v>0</v>
      </c>
      <c r="H23" s="157">
        <f>IF(AND(F22=0,F23=0),0,1)*0+IF(AND(F22&gt;G22,F23&gt;G23),1,0)*2+IF(AND(F22&lt;G22,F23&lt;G23),1,0)*IF(AND(F22=0,F23=0),0,1)+IF(H22&gt;I22,1,0)*2+IF(H22&lt;I22,1,0)*1</f>
        <v>0</v>
      </c>
      <c r="I23" s="158"/>
      <c r="J23" s="76">
        <f>S15</f>
        <v>0</v>
      </c>
      <c r="K23" s="77">
        <f>R15</f>
        <v>0</v>
      </c>
      <c r="L23" s="157">
        <f>IF(AND(J22=0,J23=0),0,1)*0+IF(AND(J22&gt;K22,J23&gt;K23),1,0)*2+IF(AND(J22&lt;K22,J23&lt;K23),1,0)*IF(AND(J22=0,J23=0),0,1)+IF(L22&gt;M22,1,0)*2+IF(L22&lt;M22,1,0)*1</f>
        <v>0</v>
      </c>
      <c r="M23" s="158"/>
      <c r="N23" s="58">
        <f>S19</f>
        <v>0</v>
      </c>
      <c r="O23" s="59">
        <f>R19</f>
        <v>0</v>
      </c>
      <c r="P23" s="157">
        <f>IF(AND(N22=0,N23=0),0,1)*0+IF(AND(N22&gt;O22,N23&gt;O23),1,0)*2+IF(AND(N22&lt;O22,N23&lt;O23),1,0)*IF(AND(N22=0,N23=0),0,1)+IF(P22&gt;Q22,1,0)*2+IF(P22&lt;Q22,1,0)*1</f>
        <v>0</v>
      </c>
      <c r="Q23" s="158"/>
      <c r="R23" s="184"/>
      <c r="S23" s="185"/>
      <c r="T23" s="185"/>
      <c r="U23" s="186"/>
      <c r="V23" s="389"/>
      <c r="W23" s="56"/>
      <c r="X23" s="157">
        <f>IF(AND(V22=0,V23=0),0,1)*0+IF(AND(V22&gt;W22,V23&gt;W23),1,0)*2+IF(AND(V22&lt;W22,V23&lt;W23),1,0)*IF(AND(V22=0,V23=0),0,1)+IF(X22&gt;Y22,1,0)*2+IF(X22&lt;Y22,1,0)*1</f>
        <v>0</v>
      </c>
      <c r="Y23" s="158"/>
      <c r="Z23" s="231"/>
      <c r="AA23" s="174"/>
      <c r="AB23" s="387"/>
      <c r="AC23" s="388"/>
      <c r="AD23" s="224"/>
      <c r="AE23" s="226"/>
      <c r="AF23" s="209"/>
      <c r="AG23" s="1"/>
      <c r="AH23" s="351"/>
      <c r="AI23" s="263"/>
      <c r="AJ23" s="390"/>
      <c r="AK23" s="391"/>
    </row>
    <row r="24" spans="1:37" ht="16.5" thickTop="1" thickBot="1" x14ac:dyDescent="0.3">
      <c r="A24" s="247" t="s">
        <v>210</v>
      </c>
      <c r="B24" s="367">
        <f>W4</f>
        <v>0</v>
      </c>
      <c r="C24" s="383">
        <f>V4</f>
        <v>0</v>
      </c>
      <c r="D24" s="377">
        <f>Y4</f>
        <v>0</v>
      </c>
      <c r="E24" s="69">
        <f>X4</f>
        <v>0</v>
      </c>
      <c r="F24" s="375">
        <f>W8</f>
        <v>0</v>
      </c>
      <c r="G24" s="376">
        <f>V8</f>
        <v>0</v>
      </c>
      <c r="H24" s="377">
        <f>Y8</f>
        <v>0</v>
      </c>
      <c r="I24" s="70">
        <f>X8</f>
        <v>0</v>
      </c>
      <c r="J24" s="367">
        <f>W12</f>
        <v>0</v>
      </c>
      <c r="K24" s="128">
        <f>V12</f>
        <v>0</v>
      </c>
      <c r="L24" s="70">
        <f>Y12</f>
        <v>0</v>
      </c>
      <c r="M24" s="392">
        <f>X12</f>
        <v>0</v>
      </c>
      <c r="N24" s="142">
        <f>W16</f>
        <v>0</v>
      </c>
      <c r="O24" s="143">
        <f>V16</f>
        <v>0</v>
      </c>
      <c r="P24" s="56">
        <f>Y16</f>
        <v>0</v>
      </c>
      <c r="Q24" s="149">
        <f>X16</f>
        <v>0</v>
      </c>
      <c r="R24" s="393">
        <f>W20</f>
        <v>0</v>
      </c>
      <c r="S24" s="394">
        <f>V20</f>
        <v>0</v>
      </c>
      <c r="T24" s="395">
        <f>Y20</f>
        <v>0</v>
      </c>
      <c r="U24" s="396">
        <f>X20</f>
        <v>0</v>
      </c>
      <c r="V24" s="364"/>
      <c r="W24" s="365"/>
      <c r="X24" s="365"/>
      <c r="Y24" s="366"/>
      <c r="Z24" s="255">
        <f>D25+H25+L25+P25+T25</f>
        <v>0</v>
      </c>
      <c r="AA24" s="256">
        <f>Z24+Z26</f>
        <v>0</v>
      </c>
      <c r="AB24" s="387">
        <f>B24+B25+D24+F24+F25+H24+J24+J25+L24+N24+N25+P24+R24+R25+T24</f>
        <v>0</v>
      </c>
      <c r="AC24" s="388">
        <f>C24+C25+E24+G24+G25+I24+K24+K25+M24+O24+O25+Q24+S24+S25+U24</f>
        <v>0</v>
      </c>
      <c r="AD24" s="223">
        <f>AB24+AB26</f>
        <v>0</v>
      </c>
      <c r="AE24" s="225">
        <f>AC24+AC26</f>
        <v>0</v>
      </c>
      <c r="AF24" s="261"/>
      <c r="AG24" s="1"/>
      <c r="AH24" s="351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0</v>
      </c>
      <c r="AI24" s="263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0</v>
      </c>
      <c r="AJ24" s="263" t="e">
        <f>AH24/AI24</f>
        <v>#DIV/0!</v>
      </c>
      <c r="AK24" s="264" t="e">
        <f t="shared" ref="AK24" si="8">AD24/AE24</f>
        <v>#DIV/0!</v>
      </c>
    </row>
    <row r="25" spans="1:37" ht="16.5" thickTop="1" thickBot="1" x14ac:dyDescent="0.3">
      <c r="A25" s="162"/>
      <c r="B25" s="134">
        <f>W5</f>
        <v>0</v>
      </c>
      <c r="C25" s="135">
        <f>V5</f>
        <v>0</v>
      </c>
      <c r="D25" s="157">
        <f>IF(AND(B24=0,B25=0),0,1)*0+IF(AND(B24&gt;C24,B25&gt;C25),1,0)*2+IF(AND(B24&lt;C24,B25&lt;C25),1,0)*IF(AND(B24=0,B25=0),0,1)+IF(D24&gt;E24,1,0)*2+IF(D24&lt;E24,1,0)*1</f>
        <v>0</v>
      </c>
      <c r="E25" s="158"/>
      <c r="F25" s="135">
        <f>W9</f>
        <v>0</v>
      </c>
      <c r="G25" s="372">
        <f>V9</f>
        <v>0</v>
      </c>
      <c r="H25" s="157">
        <f>IF(AND(F24=0,F25=0),0,1)*0+IF(AND(F24&gt;G24,F25&gt;G25),1,0)*2+IF(AND(F24&lt;G24,F25&lt;G25),1,0)*IF(AND(F24=0,F25=0),0,1)+IF(H24&gt;I24,1,0)*2+IF(H24&lt;I24,1,0)*1</f>
        <v>0</v>
      </c>
      <c r="I25" s="158"/>
      <c r="J25" s="134">
        <f>W13</f>
        <v>0</v>
      </c>
      <c r="K25" s="135">
        <f>V13</f>
        <v>0</v>
      </c>
      <c r="L25" s="157">
        <f>IF(AND(J24=0,J25=0),0,1)*0+IF(AND(J24&gt;K24,J25&gt;K25),1,0)*2+IF(AND(J24&lt;K24,J25&lt;K25),1,0)*IF(AND(J24=0,J25=0),0,1)+IF(L24&gt;M24,1,0)*2+IF(L24&lt;M24,1,0)*1</f>
        <v>0</v>
      </c>
      <c r="M25" s="158"/>
      <c r="N25" s="144">
        <f>W17</f>
        <v>0</v>
      </c>
      <c r="O25" s="145">
        <f>V17</f>
        <v>0</v>
      </c>
      <c r="P25" s="157">
        <f>IF(AND(N24=0,N25=0),0,1)*0+IF(AND(N24&gt;O24,N25&gt;O25),1,0)*2+IF(AND(N24&lt;O24,N25&lt;O25),1,0)*IF(AND(N24=0,N25=0),0,1)+IF(P24&gt;Q24,1,0)*2+IF(P24&lt;Q24,1,0)*1</f>
        <v>0</v>
      </c>
      <c r="Q25" s="158"/>
      <c r="R25" s="397">
        <f>W21</f>
        <v>0</v>
      </c>
      <c r="S25" s="398">
        <f>V21</f>
        <v>0</v>
      </c>
      <c r="T25" s="157">
        <f>IF(AND(R24=0,R25=0),0,1)*0+IF(AND(R24&gt;S24,R25&gt;S25),1,0)*2+IF(AND(R24&lt;S24,R25&lt;S25),1,0)*IF(AND(R24=0,R25=0),0,1)+IF(T24&gt;U24,1,0)*2+IF(T24&lt;U24,1,0)*1</f>
        <v>0</v>
      </c>
      <c r="U25" s="158"/>
      <c r="V25" s="181"/>
      <c r="W25" s="182"/>
      <c r="X25" s="182"/>
      <c r="Y25" s="183"/>
      <c r="Z25" s="231"/>
      <c r="AA25" s="174"/>
      <c r="AB25" s="387"/>
      <c r="AC25" s="388"/>
      <c r="AD25" s="223"/>
      <c r="AE25" s="225"/>
      <c r="AF25" s="208"/>
      <c r="AG25" s="1"/>
      <c r="AH25" s="351"/>
      <c r="AI25" s="263"/>
      <c r="AJ25" s="263"/>
      <c r="AK25" s="264"/>
    </row>
    <row r="26" spans="1:37" ht="15.75" thickBot="1" x14ac:dyDescent="0.3">
      <c r="A26" s="162"/>
      <c r="B26" s="71">
        <f>W6</f>
        <v>0</v>
      </c>
      <c r="C26" s="30">
        <f>V6</f>
        <v>0</v>
      </c>
      <c r="D26" s="22">
        <f>Y6</f>
        <v>0</v>
      </c>
      <c r="E26" s="69">
        <f>X6</f>
        <v>0</v>
      </c>
      <c r="F26" s="20">
        <f>W10</f>
        <v>0</v>
      </c>
      <c r="G26" s="21">
        <f>V10</f>
        <v>0</v>
      </c>
      <c r="H26" s="22">
        <f>Y10</f>
        <v>0</v>
      </c>
      <c r="I26" s="70">
        <f>X10</f>
        <v>0</v>
      </c>
      <c r="J26" s="71">
        <f>W14</f>
        <v>0</v>
      </c>
      <c r="K26" s="72">
        <f>V14</f>
        <v>0</v>
      </c>
      <c r="L26" s="70">
        <f>Y14</f>
        <v>0</v>
      </c>
      <c r="M26" s="141">
        <f>X14</f>
        <v>0</v>
      </c>
      <c r="N26" s="54">
        <f>W18</f>
        <v>0</v>
      </c>
      <c r="O26" s="55">
        <f>V18</f>
        <v>0</v>
      </c>
      <c r="P26" s="56">
        <f>Y18</f>
        <v>0</v>
      </c>
      <c r="Q26" s="150">
        <f>X18</f>
        <v>0</v>
      </c>
      <c r="R26" s="399">
        <f>W22</f>
        <v>0</v>
      </c>
      <c r="S26" s="400">
        <f>V22</f>
        <v>0</v>
      </c>
      <c r="T26" s="395">
        <f>Y22</f>
        <v>0</v>
      </c>
      <c r="U26" s="401">
        <f>X22</f>
        <v>0</v>
      </c>
      <c r="V26" s="181"/>
      <c r="W26" s="182"/>
      <c r="X26" s="182"/>
      <c r="Y26" s="183"/>
      <c r="Z26" s="236">
        <f>D27+H27+L27+P27+T27</f>
        <v>0</v>
      </c>
      <c r="AA26" s="174"/>
      <c r="AB26" s="223">
        <f>B26+B27+D26+F26+F27+H26+J26+J27+L26+N26+N27+P26+R26+R27+T26</f>
        <v>0</v>
      </c>
      <c r="AC26" s="225">
        <f>C26+C27+E26+G26+G27+I26+K26+K27+M26+O26+O27+Q26+S26+S27+U26</f>
        <v>0</v>
      </c>
      <c r="AD26" s="223"/>
      <c r="AE26" s="225"/>
      <c r="AF26" s="208"/>
      <c r="AG26" s="1"/>
      <c r="AH26" s="351"/>
      <c r="AI26" s="263"/>
      <c r="AJ26" s="263"/>
      <c r="AK26" s="264"/>
    </row>
    <row r="27" spans="1:37" ht="15.75" thickBot="1" x14ac:dyDescent="0.3">
      <c r="A27" s="227"/>
      <c r="B27" s="32">
        <f>W7</f>
        <v>0</v>
      </c>
      <c r="C27" s="33">
        <f>V7</f>
        <v>0</v>
      </c>
      <c r="D27" s="334">
        <f>IF(AND(B26=0,B27=0),0,1)*0+IF(AND(B26&gt;C26,B27&gt;C27),1,0)*2+IF(AND(B26&lt;C26,B27&lt;C27),1,0)*IF(AND(B26=0,B27=0),0,1)+IF(D26&gt;E26,1,0)*2+IF(D26&lt;E26,1,0)*1</f>
        <v>0</v>
      </c>
      <c r="E27" s="335"/>
      <c r="F27" s="33">
        <f>W11</f>
        <v>0</v>
      </c>
      <c r="G27" s="34">
        <f>V11</f>
        <v>0</v>
      </c>
      <c r="H27" s="334">
        <f>IF(AND(F26=0,F27=0),0,1)*0+IF(AND(F26&gt;G26,F27&gt;G27),1,0)*2+IF(AND(F26&lt;G26,F27&lt;G27),1,0)*IF(AND(F26=0,F27=0),0,1)+IF(H26&gt;I26,1,0)*2+IF(H26&lt;I26,1,0)*1</f>
        <v>0</v>
      </c>
      <c r="I27" s="335"/>
      <c r="J27" s="32">
        <f>W15</f>
        <v>0</v>
      </c>
      <c r="K27" s="33">
        <f>V15</f>
        <v>0</v>
      </c>
      <c r="L27" s="334">
        <f>IF(AND(J26=0,J27=0),0,1)*0+IF(AND(J26&gt;K26,J27&gt;K27),1,0)*2+IF(AND(J26&lt;K26,J27&lt;K27),1,0)*IF(AND(J26=0,J27=0),0,1)+IF(L26&gt;M26,1,0)*2+IF(L26&lt;M26,1,0)*1</f>
        <v>0</v>
      </c>
      <c r="M27" s="335"/>
      <c r="N27" s="35">
        <f>W19</f>
        <v>0</v>
      </c>
      <c r="O27" s="36">
        <f>V19</f>
        <v>0</v>
      </c>
      <c r="P27" s="334">
        <f>IF(AND(N26=0,N27=0),0,1)*0+IF(AND(N26&gt;O26,N27&gt;O27),1,0)*2+IF(AND(N26&lt;O26,N27&lt;O27),1,0)*IF(AND(N26=0,N27=0),0,1)+IF(P26&gt;Q26,1,0)*2+IF(P26&lt;Q26,1,0)*1</f>
        <v>0</v>
      </c>
      <c r="Q27" s="335"/>
      <c r="R27" s="402">
        <f>W23</f>
        <v>0</v>
      </c>
      <c r="S27" s="403">
        <f>V23</f>
        <v>0</v>
      </c>
      <c r="T27" s="334">
        <f>IF(AND(R26=0,R27=0),0,1)*0+IF(AND(R26&gt;S26,R27&gt;S27),1,0)*2+IF(AND(R26&lt;S26,R27&lt;S27),1,0)*IF(AND(R26=0,R27=0),0,1)+IF(T26&gt;U26,1,0)*2+IF(T26&lt;U26,1,0)*1</f>
        <v>0</v>
      </c>
      <c r="U27" s="335"/>
      <c r="V27" s="228"/>
      <c r="W27" s="229"/>
      <c r="X27" s="229"/>
      <c r="Y27" s="230"/>
      <c r="Z27" s="237"/>
      <c r="AA27" s="232"/>
      <c r="AB27" s="233"/>
      <c r="AC27" s="234"/>
      <c r="AD27" s="233"/>
      <c r="AE27" s="234"/>
      <c r="AF27" s="235"/>
      <c r="AG27" s="1"/>
      <c r="AH27" s="404"/>
      <c r="AI27" s="343"/>
      <c r="AJ27" s="343"/>
      <c r="AK27" s="344"/>
    </row>
    <row r="28" spans="1:37" ht="15.75" thickTop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 t="s">
        <v>198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sqref="A1:AG26"/>
    </sheetView>
  </sheetViews>
  <sheetFormatPr defaultRowHeight="15" x14ac:dyDescent="0.25"/>
  <cols>
    <col min="1" max="1" width="16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3.7109375" customWidth="1"/>
    <col min="19" max="19" width="3.28515625" customWidth="1"/>
    <col min="20" max="20" width="3.5703125" customWidth="1"/>
    <col min="21" max="21" width="4" customWidth="1"/>
    <col min="22" max="22" width="3.85546875" customWidth="1"/>
    <col min="23" max="23" width="4.5703125" customWidth="1"/>
    <col min="24" max="24" width="4" customWidth="1"/>
    <col min="25" max="25" width="4.5703125" customWidth="1"/>
    <col min="26" max="26" width="4.140625" customWidth="1"/>
    <col min="27" max="27" width="4.42578125" customWidth="1"/>
    <col min="28" max="28" width="8" customWidth="1"/>
    <col min="31" max="31" width="9.5703125" customWidth="1"/>
  </cols>
  <sheetData>
    <row r="1" spans="1:33" ht="39" customHeight="1" x14ac:dyDescent="0.25">
      <c r="A1" s="191" t="s">
        <v>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77</v>
      </c>
      <c r="B4" s="212"/>
      <c r="C4" s="213"/>
      <c r="D4" s="213"/>
      <c r="E4" s="214"/>
      <c r="F4" s="37"/>
      <c r="G4" s="38"/>
      <c r="H4" s="39"/>
      <c r="I4" s="153"/>
      <c r="J4" s="37"/>
      <c r="K4" s="40"/>
      <c r="L4" s="39"/>
      <c r="M4" s="154"/>
      <c r="N4" s="37"/>
      <c r="O4" s="40"/>
      <c r="P4" s="39"/>
      <c r="Q4" s="153"/>
      <c r="R4" s="50"/>
      <c r="S4" s="51"/>
      <c r="T4" s="39"/>
      <c r="U4" s="154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41"/>
      <c r="G5" s="42"/>
      <c r="H5" s="157">
        <f>IF(AND(F4=0,F5=0),0,1)*0+IF(AND(F4&gt;G4,F5&gt;G5),1,0)*2+IF(AND(F4&lt;G4,F5&lt;G5),1,0)*IF(AND(F4=0,F5=0),0,1)+IF(H4&gt;I4,1,0)*2+IF(H4&lt;I4,1,0)*1</f>
        <v>0</v>
      </c>
      <c r="I5" s="158"/>
      <c r="J5" s="41"/>
      <c r="K5" s="42"/>
      <c r="L5" s="157">
        <f>IF(AND(J4=0,J5=0),0,1)*0+IF(AND(J4&gt;K4,J5&gt;K5),1,0)*2+IF(AND(J4&lt;K4,J5&lt;K5),1,0)*IF(AND(J4=0,J5=0),0,1)+IF(L4&gt;M4,1,0)*2+IF(L4&lt;M4,1,0)*1</f>
        <v>0</v>
      </c>
      <c r="M5" s="158"/>
      <c r="N5" s="41"/>
      <c r="O5" s="42"/>
      <c r="P5" s="157">
        <f>IF(AND(N4=0,N5=0),0,1)*0+IF(AND(N4&gt;O4,N5&gt;O5),1,0)*2+IF(AND(N4&lt;O4,N5&lt;O5),1,0)*IF(AND(N4=0,N5=0),0,1)+IF(P4&gt;Q4,1,0)*2+IF(P4&lt;Q4,1,0)*1</f>
        <v>0</v>
      </c>
      <c r="Q5" s="158"/>
      <c r="R5" s="52"/>
      <c r="S5" s="53"/>
      <c r="T5" s="157">
        <f>IF(AND(R4=0,R5=0),0,1)*0+IF(AND(R4&gt;S4,R5&gt;S5),1,0)*2+IF(AND(R4&lt;S4,R5&lt;S5),1,0)*IF(AND(R4=0,R5=0),0,1)+IF(T4&gt;U4,1,0)*2+IF(T4&lt;U4,1,0)*1</f>
        <v>0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78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/>
      <c r="K8" s="128"/>
      <c r="L8" s="129"/>
      <c r="M8" s="69"/>
      <c r="N8" s="130"/>
      <c r="O8" s="131"/>
      <c r="P8" s="129"/>
      <c r="Q8" s="70"/>
      <c r="R8" s="132"/>
      <c r="S8" s="131"/>
      <c r="T8" s="13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67"/>
      <c r="G9" s="168"/>
      <c r="H9" s="168"/>
      <c r="I9" s="169"/>
      <c r="J9" s="134"/>
      <c r="K9" s="135"/>
      <c r="L9" s="159">
        <f>IF(AND(J8=0,J9=0),0,1)*0+IF(AND(J8&gt;K8,J9&gt;K9),1,0)*2+IF(AND(J8&lt;K8,J9&lt;K9),1,0)*IF(AND(J8=0,J9=0),0,1)+IF(L8&gt;M8,1,0)*2+IF(L8&lt;M8,1,0)*1</f>
        <v>0</v>
      </c>
      <c r="M9" s="160"/>
      <c r="N9" s="134"/>
      <c r="O9" s="135"/>
      <c r="P9" s="159">
        <f>IF(AND(N8=0,N9=0),0,1)*0+IF(AND(N8&gt;O8,N9&gt;O9),1,0)*2+IF(AND(N8&lt;O8,N9&lt;O9),1,0)*IF(AND(N8=0,N9=0),0,1)+IF(P8&gt;Q8,1,0)*2+IF(P8&lt;Q8,1,0)*1</f>
        <v>0</v>
      </c>
      <c r="Q9" s="160"/>
      <c r="R9" s="136"/>
      <c r="S9" s="135"/>
      <c r="T9" s="159">
        <f>IF(AND(R8=0,R9=0),0,1)*0+IF(AND(R8&gt;S8,R9&gt;S9),1,0)*2+IF(AND(R8&lt;S8,R9&lt;S9),1,0)*IF(AND(R8=0,R9=0),0,1)+IF(T8&gt;U8,1,0)*2+IF(T8&lt;U8,1,0)*1</f>
        <v>0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79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/>
      <c r="P12" s="89"/>
      <c r="Q12" s="70"/>
      <c r="R12" s="92"/>
      <c r="S12" s="91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/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80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/>
      <c r="S16" s="143"/>
      <c r="T16" s="148"/>
      <c r="U16" s="149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67"/>
      <c r="O17" s="168"/>
      <c r="P17" s="168"/>
      <c r="Q17" s="169"/>
      <c r="R17" s="144"/>
      <c r="S17" s="145"/>
      <c r="T17" s="159">
        <f>IF(AND(R16=0,R17=0),0,1)*0+IF(AND(R16&gt;S16,R17&gt;S17),1,0)*2+IF(AND(R16&lt;S16,R17&lt;S17),1,0)*IF(AND(R16=0,R17=0),0,1)+IF(T16&gt;U16,1,0)*2+IF(T16&lt;U16,1,0)*1</f>
        <v>0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81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sqref="A1:AG26"/>
    </sheetView>
  </sheetViews>
  <sheetFormatPr defaultRowHeight="15" x14ac:dyDescent="0.25"/>
  <cols>
    <col min="1" max="1" width="16.140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4" customWidth="1"/>
    <col min="19" max="19" width="3.5703125" customWidth="1"/>
    <col min="20" max="20" width="3.7109375" customWidth="1"/>
    <col min="21" max="21" width="4.28515625" customWidth="1"/>
    <col min="22" max="22" width="4" customWidth="1"/>
    <col min="23" max="23" width="4.5703125" customWidth="1"/>
    <col min="24" max="24" width="4.140625" customWidth="1"/>
    <col min="25" max="27" width="4.42578125" customWidth="1"/>
    <col min="28" max="28" width="8.7109375" customWidth="1"/>
    <col min="31" max="31" width="9.85546875" customWidth="1"/>
  </cols>
  <sheetData>
    <row r="1" spans="1:33" ht="39.75" customHeight="1" x14ac:dyDescent="0.25">
      <c r="A1" s="191" t="s">
        <v>82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83</v>
      </c>
      <c r="B4" s="212"/>
      <c r="C4" s="213"/>
      <c r="D4" s="213"/>
      <c r="E4" s="214"/>
      <c r="F4" s="37"/>
      <c r="G4" s="38"/>
      <c r="H4" s="39"/>
      <c r="I4" s="153"/>
      <c r="J4" s="37"/>
      <c r="K4" s="40"/>
      <c r="L4" s="39"/>
      <c r="M4" s="154"/>
      <c r="N4" s="37"/>
      <c r="O4" s="40"/>
      <c r="P4" s="39"/>
      <c r="Q4" s="153"/>
      <c r="R4" s="50"/>
      <c r="S4" s="51"/>
      <c r="T4" s="39"/>
      <c r="U4" s="154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41"/>
      <c r="G5" s="42"/>
      <c r="H5" s="157">
        <f>IF(AND(F4=0,F5=0),0,1)*0+IF(AND(F4&gt;G4,F5&gt;G5),1,0)*2+IF(AND(F4&lt;G4,F5&lt;G5),1,0)*IF(AND(F4=0,F5=0),0,1)+IF(H4&gt;I4,1,0)*2+IF(H4&lt;I4,1,0)*1</f>
        <v>0</v>
      </c>
      <c r="I5" s="158"/>
      <c r="J5" s="41"/>
      <c r="K5" s="42"/>
      <c r="L5" s="157">
        <f>IF(AND(J4=0,J5=0),0,1)*0+IF(AND(J4&gt;K4,J5&gt;K5),1,0)*2+IF(AND(J4&lt;K4,J5&lt;K5),1,0)*IF(AND(J4=0,J5=0),0,1)+IF(L4&gt;M4,1,0)*2+IF(L4&lt;M4,1,0)*1</f>
        <v>0</v>
      </c>
      <c r="M5" s="158"/>
      <c r="N5" s="41"/>
      <c r="O5" s="42"/>
      <c r="P5" s="157">
        <f>IF(AND(N4=0,N5=0),0,1)*0+IF(AND(N4&gt;O4,N5&gt;O5),1,0)*2+IF(AND(N4&lt;O4,N5&lt;O5),1,0)*IF(AND(N4=0,N5=0),0,1)+IF(P4&gt;Q4,1,0)*2+IF(P4&lt;Q4,1,0)*1</f>
        <v>0</v>
      </c>
      <c r="Q5" s="158"/>
      <c r="R5" s="52"/>
      <c r="S5" s="53"/>
      <c r="T5" s="157">
        <f>IF(AND(R4=0,R5=0),0,1)*0+IF(AND(R4&gt;S4,R5&gt;S5),1,0)*2+IF(AND(R4&lt;S4,R5&lt;S5),1,0)*IF(AND(R4=0,R5=0),0,1)+IF(T4&gt;U4,1,0)*2+IF(T4&lt;U4,1,0)*1</f>
        <v>0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84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/>
      <c r="K8" s="128"/>
      <c r="L8" s="129"/>
      <c r="M8" s="69"/>
      <c r="N8" s="130"/>
      <c r="O8" s="131"/>
      <c r="P8" s="129"/>
      <c r="Q8" s="70"/>
      <c r="R8" s="132"/>
      <c r="S8" s="131"/>
      <c r="T8" s="13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67"/>
      <c r="G9" s="168"/>
      <c r="H9" s="168"/>
      <c r="I9" s="169"/>
      <c r="J9" s="134"/>
      <c r="K9" s="135"/>
      <c r="L9" s="159">
        <f>IF(AND(J8=0,J9=0),0,1)*0+IF(AND(J8&gt;K8,J9&gt;K9),1,0)*2+IF(AND(J8&lt;K8,J9&lt;K9),1,0)*IF(AND(J8=0,J9=0),0,1)+IF(L8&gt;M8,1,0)*2+IF(L8&lt;M8,1,0)*1</f>
        <v>0</v>
      </c>
      <c r="M9" s="160"/>
      <c r="N9" s="134"/>
      <c r="O9" s="135"/>
      <c r="P9" s="159">
        <f>IF(AND(N8=0,N9=0),0,1)*0+IF(AND(N8&gt;O8,N9&gt;O9),1,0)*2+IF(AND(N8&lt;O8,N9&lt;O9),1,0)*IF(AND(N8=0,N9=0),0,1)+IF(P8&gt;Q8,1,0)*2+IF(P8&lt;Q8,1,0)*1</f>
        <v>0</v>
      </c>
      <c r="Q9" s="160"/>
      <c r="R9" s="136"/>
      <c r="S9" s="135"/>
      <c r="T9" s="159">
        <f>IF(AND(R8=0,R9=0),0,1)*0+IF(AND(R8&gt;S8,R9&gt;S9),1,0)*2+IF(AND(R8&lt;S8,R9&lt;S9),1,0)*IF(AND(R8=0,R9=0),0,1)+IF(T8&gt;U8,1,0)*2+IF(T8&lt;U8,1,0)*1</f>
        <v>0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85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/>
      <c r="P12" s="89"/>
      <c r="Q12" s="70"/>
      <c r="R12" s="92"/>
      <c r="S12" s="91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/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86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/>
      <c r="S16" s="143"/>
      <c r="T16" s="148"/>
      <c r="U16" s="149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67"/>
      <c r="O17" s="168"/>
      <c r="P17" s="168"/>
      <c r="Q17" s="169"/>
      <c r="R17" s="144"/>
      <c r="S17" s="145"/>
      <c r="T17" s="159">
        <f>IF(AND(R16=0,R17=0),0,1)*0+IF(AND(R16&gt;S16,R17&gt;S17),1,0)*2+IF(AND(R16&lt;S16,R17&lt;S17),1,0)*IF(AND(R16=0,R17=0),0,1)+IF(T16&gt;U16,1,0)*2+IF(T16&lt;U16,1,0)*1</f>
        <v>0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87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sqref="A1:AG26"/>
    </sheetView>
  </sheetViews>
  <sheetFormatPr defaultRowHeight="15" x14ac:dyDescent="0.25"/>
  <cols>
    <col min="1" max="1" width="16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3.42578125" customWidth="1"/>
    <col min="8" max="8" width="3.7109375" customWidth="1"/>
    <col min="9" max="9" width="3.42578125" customWidth="1"/>
    <col min="10" max="10" width="3.85546875" customWidth="1"/>
    <col min="11" max="12" width="3.7109375" customWidth="1"/>
    <col min="13" max="13" width="3.85546875" customWidth="1"/>
    <col min="14" max="14" width="4" customWidth="1"/>
    <col min="15" max="15" width="3.7109375" customWidth="1"/>
    <col min="16" max="17" width="3.5703125" customWidth="1"/>
    <col min="18" max="18" width="4" customWidth="1"/>
    <col min="19" max="19" width="3.85546875" customWidth="1"/>
    <col min="20" max="20" width="3.42578125" customWidth="1"/>
    <col min="21" max="21" width="3.5703125" customWidth="1"/>
    <col min="22" max="22" width="4.28515625" customWidth="1"/>
    <col min="23" max="23" width="4.42578125" customWidth="1"/>
    <col min="24" max="25" width="4.140625" customWidth="1"/>
    <col min="26" max="26" width="4.42578125" customWidth="1"/>
    <col min="27" max="27" width="4.5703125" customWidth="1"/>
    <col min="28" max="28" width="8.140625" customWidth="1"/>
    <col min="29" max="29" width="11" customWidth="1"/>
    <col min="31" max="31" width="10.140625" customWidth="1"/>
  </cols>
  <sheetData>
    <row r="1" spans="1:33" ht="37.5" customHeight="1" x14ac:dyDescent="0.25">
      <c r="A1" s="191" t="s">
        <v>88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89</v>
      </c>
      <c r="B4" s="212"/>
      <c r="C4" s="213"/>
      <c r="D4" s="213"/>
      <c r="E4" s="214"/>
      <c r="F4" s="37"/>
      <c r="G4" s="38"/>
      <c r="H4" s="39"/>
      <c r="I4" s="153"/>
      <c r="J4" s="37"/>
      <c r="K4" s="40"/>
      <c r="L4" s="39"/>
      <c r="M4" s="154"/>
      <c r="N4" s="37"/>
      <c r="O4" s="40"/>
      <c r="P4" s="39"/>
      <c r="Q4" s="153"/>
      <c r="R4" s="50"/>
      <c r="S4" s="51"/>
      <c r="T4" s="39"/>
      <c r="U4" s="154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41"/>
      <c r="G5" s="42"/>
      <c r="H5" s="157">
        <f>IF(AND(F4=0,F5=0),0,1)*0+IF(AND(F4&gt;G4,F5&gt;G5),1,0)*2+IF(AND(F4&lt;G4,F5&lt;G5),1,0)*IF(AND(F4=0,F5=0),0,1)+IF(H4&gt;I4,1,0)*2+IF(H4&lt;I4,1,0)*1</f>
        <v>0</v>
      </c>
      <c r="I5" s="158"/>
      <c r="J5" s="41"/>
      <c r="K5" s="42"/>
      <c r="L5" s="157">
        <f>IF(AND(J4=0,J5=0),0,1)*0+IF(AND(J4&gt;K4,J5&gt;K5),1,0)*2+IF(AND(J4&lt;K4,J5&lt;K5),1,0)*IF(AND(J4=0,J5=0),0,1)+IF(L4&gt;M4,1,0)*2+IF(L4&lt;M4,1,0)*1</f>
        <v>0</v>
      </c>
      <c r="M5" s="158"/>
      <c r="N5" s="41"/>
      <c r="O5" s="42"/>
      <c r="P5" s="157">
        <f>IF(AND(N4=0,N5=0),0,1)*0+IF(AND(N4&gt;O4,N5&gt;O5),1,0)*2+IF(AND(N4&lt;O4,N5&lt;O5),1,0)*IF(AND(N4=0,N5=0),0,1)+IF(P4&gt;Q4,1,0)*2+IF(P4&lt;Q4,1,0)*1</f>
        <v>0</v>
      </c>
      <c r="Q5" s="158"/>
      <c r="R5" s="52"/>
      <c r="S5" s="53"/>
      <c r="T5" s="157">
        <f>IF(AND(R4=0,R5=0),0,1)*0+IF(AND(R4&gt;S4,R5&gt;S5),1,0)*2+IF(AND(R4&lt;S4,R5&lt;S5),1,0)*IF(AND(R4=0,R5=0),0,1)+IF(T4&gt;U4,1,0)*2+IF(T4&lt;U4,1,0)*1</f>
        <v>0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90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/>
      <c r="K8" s="128"/>
      <c r="L8" s="129"/>
      <c r="M8" s="69"/>
      <c r="N8" s="130"/>
      <c r="O8" s="131"/>
      <c r="P8" s="129"/>
      <c r="Q8" s="70"/>
      <c r="R8" s="132"/>
      <c r="S8" s="131"/>
      <c r="T8" s="13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67"/>
      <c r="G9" s="168"/>
      <c r="H9" s="168"/>
      <c r="I9" s="169"/>
      <c r="J9" s="134"/>
      <c r="K9" s="135"/>
      <c r="L9" s="159">
        <f>IF(AND(J8=0,J9=0),0,1)*0+IF(AND(J8&gt;K8,J9&gt;K9),1,0)*2+IF(AND(J8&lt;K8,J9&lt;K9),1,0)*IF(AND(J8=0,J9=0),0,1)+IF(L8&gt;M8,1,0)*2+IF(L8&lt;M8,1,0)*1</f>
        <v>0</v>
      </c>
      <c r="M9" s="160"/>
      <c r="N9" s="134"/>
      <c r="O9" s="135"/>
      <c r="P9" s="159">
        <f>IF(AND(N8=0,N9=0),0,1)*0+IF(AND(N8&gt;O8,N9&gt;O9),1,0)*2+IF(AND(N8&lt;O8,N9&lt;O9),1,0)*IF(AND(N8=0,N9=0),0,1)+IF(P8&gt;Q8,1,0)*2+IF(P8&lt;Q8,1,0)*1</f>
        <v>0</v>
      </c>
      <c r="Q9" s="160"/>
      <c r="R9" s="136"/>
      <c r="S9" s="135"/>
      <c r="T9" s="159">
        <f>IF(AND(R8=0,R9=0),0,1)*0+IF(AND(R8&gt;S8,R9&gt;S9),1,0)*2+IF(AND(R8&lt;S8,R9&lt;S9),1,0)*IF(AND(R8=0,R9=0),0,1)+IF(T8&gt;U8,1,0)*2+IF(T8&lt;U8,1,0)*1</f>
        <v>0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91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/>
      <c r="P12" s="89"/>
      <c r="Q12" s="70"/>
      <c r="R12" s="92"/>
      <c r="S12" s="91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/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93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/>
      <c r="S16" s="143"/>
      <c r="T16" s="148"/>
      <c r="U16" s="149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67"/>
      <c r="O17" s="168"/>
      <c r="P17" s="168"/>
      <c r="Q17" s="169"/>
      <c r="R17" s="144"/>
      <c r="S17" s="145"/>
      <c r="T17" s="159">
        <f>IF(AND(R16=0,R17=0),0,1)*0+IF(AND(R16&gt;S16,R17&gt;S17),1,0)*2+IF(AND(R16&lt;S16,R17&lt;S17),1,0)*IF(AND(R16=0,R17=0),0,1)+IF(T16&gt;U16,1,0)*2+IF(T16&lt;U16,1,0)*1</f>
        <v>0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92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B1" workbookViewId="0">
      <selection sqref="A1:AG26"/>
    </sheetView>
  </sheetViews>
  <sheetFormatPr defaultRowHeight="15" x14ac:dyDescent="0.25"/>
  <cols>
    <col min="1" max="1" width="16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7" width="3.5703125" customWidth="1"/>
    <col min="18" max="19" width="4" customWidth="1"/>
    <col min="20" max="21" width="3.7109375" customWidth="1"/>
    <col min="22" max="22" width="4.28515625" customWidth="1"/>
    <col min="23" max="23" width="4.42578125" customWidth="1"/>
    <col min="24" max="24" width="4.140625" customWidth="1"/>
    <col min="25" max="25" width="4.42578125" customWidth="1"/>
    <col min="26" max="26" width="4.28515625" customWidth="1"/>
    <col min="27" max="27" width="4.85546875" customWidth="1"/>
    <col min="28" max="28" width="9" customWidth="1"/>
    <col min="31" max="31" width="9.5703125" customWidth="1"/>
  </cols>
  <sheetData>
    <row r="1" spans="1:33" ht="36" customHeight="1" x14ac:dyDescent="0.25">
      <c r="A1" s="191" t="s">
        <v>99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94</v>
      </c>
      <c r="B4" s="212"/>
      <c r="C4" s="213"/>
      <c r="D4" s="213"/>
      <c r="E4" s="214"/>
      <c r="F4" s="37"/>
      <c r="G4" s="38"/>
      <c r="H4" s="39"/>
      <c r="I4" s="153"/>
      <c r="J4" s="37"/>
      <c r="K4" s="40"/>
      <c r="L4" s="39"/>
      <c r="M4" s="154"/>
      <c r="N4" s="37"/>
      <c r="O4" s="40"/>
      <c r="P4" s="39"/>
      <c r="Q4" s="153"/>
      <c r="R4" s="50"/>
      <c r="S4" s="51"/>
      <c r="T4" s="39"/>
      <c r="U4" s="154"/>
      <c r="V4" s="189">
        <f>T5+P5+L5+H5</f>
        <v>0</v>
      </c>
      <c r="W4" s="173">
        <f>V4+V6</f>
        <v>0</v>
      </c>
      <c r="X4" s="197">
        <f>J4+J5+L4+N4+N5+P4+H4+F4+F5+R4+R5+T4</f>
        <v>0</v>
      </c>
      <c r="Y4" s="199">
        <f>K5+K4+M4+O5+O4+U4+I4+G4+G5+Q4+S4+S5</f>
        <v>0</v>
      </c>
      <c r="Z4" s="201">
        <f>X4+X6</f>
        <v>0</v>
      </c>
      <c r="AA4" s="204">
        <f>Y4+Y6</f>
        <v>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22" t="e">
        <f>AD4/AE4</f>
        <v>#DIV/0!</v>
      </c>
      <c r="AG4" s="243" t="e">
        <f>Z4/AA4</f>
        <v>#DIV/0!</v>
      </c>
    </row>
    <row r="5" spans="1:33" ht="15.75" customHeight="1" thickBot="1" x14ac:dyDescent="0.3">
      <c r="A5" s="162"/>
      <c r="B5" s="215"/>
      <c r="C5" s="216"/>
      <c r="D5" s="216"/>
      <c r="E5" s="217"/>
      <c r="F5" s="41"/>
      <c r="G5" s="42"/>
      <c r="H5" s="157">
        <f>IF(AND(F4=0,F5=0),0,1)*0+IF(AND(F4&gt;G4,F5&gt;G5),1,0)*2+IF(AND(F4&lt;G4,F5&lt;G5),1,0)*IF(AND(F4=0,F5=0),0,1)+IF(H4&gt;I4,1,0)*2+IF(H4&lt;I4,1,0)*1</f>
        <v>0</v>
      </c>
      <c r="I5" s="158"/>
      <c r="J5" s="41"/>
      <c r="K5" s="42"/>
      <c r="L5" s="157">
        <f>IF(AND(J4=0,J5=0),0,1)*0+IF(AND(J4&gt;K4,J5&gt;K5),1,0)*2+IF(AND(J4&lt;K4,J5&lt;K5),1,0)*IF(AND(J4=0,J5=0),0,1)+IF(L4&gt;M4,1,0)*2+IF(L4&lt;M4,1,0)*1</f>
        <v>0</v>
      </c>
      <c r="M5" s="158"/>
      <c r="N5" s="41"/>
      <c r="O5" s="42"/>
      <c r="P5" s="157">
        <f>IF(AND(N4=0,N5=0),0,1)*0+IF(AND(N4&gt;O4,N5&gt;O5),1,0)*2+IF(AND(N4&lt;O4,N5&lt;O5),1,0)*IF(AND(N4=0,N5=0),0,1)+IF(P4&gt;Q4,1,0)*2+IF(P4&lt;Q4,1,0)*1</f>
        <v>0</v>
      </c>
      <c r="Q5" s="158"/>
      <c r="R5" s="52"/>
      <c r="S5" s="53"/>
      <c r="T5" s="157">
        <f>IF(AND(R4=0,R5=0),0,1)*0+IF(AND(R4&gt;S4,R5&gt;S5),1,0)*2+IF(AND(R4&lt;S4,R5&lt;S5),1,0)*IF(AND(R4=0,R5=0),0,1)+IF(T4&gt;U4,1,0)*2+IF(T4&lt;U4,1,0)*1</f>
        <v>0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153"/>
      <c r="J6" s="122"/>
      <c r="K6" s="123"/>
      <c r="L6" s="124"/>
      <c r="M6" s="154"/>
      <c r="N6" s="122"/>
      <c r="O6" s="123"/>
      <c r="P6" s="124"/>
      <c r="Q6" s="153"/>
      <c r="R6" s="125"/>
      <c r="S6" s="126"/>
      <c r="T6" s="124"/>
      <c r="U6" s="154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153"/>
      <c r="G7" s="151"/>
      <c r="H7" s="159">
        <f>IF(AND(F6=0,F7=0),0,1)*0+IF(AND(F6&gt;G6,F7&gt;G7),1,0)*2+IF(AND(F6&lt;G6,F7&lt;G7),1,0)*IF(AND(F6=0,F7=0),0,1)+IF(H6&gt;I6,1,0)*2+IF(H6&lt;I6,1,0)*1</f>
        <v>0</v>
      </c>
      <c r="I7" s="160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95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/>
      <c r="K8" s="128"/>
      <c r="L8" s="129"/>
      <c r="M8" s="69"/>
      <c r="N8" s="130"/>
      <c r="O8" s="131"/>
      <c r="P8" s="129"/>
      <c r="Q8" s="70"/>
      <c r="R8" s="132"/>
      <c r="S8" s="131"/>
      <c r="T8" s="133"/>
      <c r="U8" s="69"/>
      <c r="V8" s="189">
        <f>T9+P9+L9+D9</f>
        <v>0</v>
      </c>
      <c r="W8" s="173">
        <f>V8+V10</f>
        <v>0</v>
      </c>
      <c r="X8" s="197">
        <f>J8+J9+L8+N8+N9+P8+D8+B8+B9+R8+R9+T8</f>
        <v>0</v>
      </c>
      <c r="Y8" s="199">
        <f>K9+K8+M8+O9+O8+U8+E8+C8+C9+S8+S9+Q8</f>
        <v>0</v>
      </c>
      <c r="Z8" s="197">
        <f>X8+X10</f>
        <v>0</v>
      </c>
      <c r="AA8" s="199">
        <f>Y8+Y10</f>
        <v>0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 t="e">
        <f t="shared" ref="AG8" si="1">Z8/AA8</f>
        <v>#DIV/0!</v>
      </c>
    </row>
    <row r="9" spans="1:33" ht="15.75" customHeight="1" thickBot="1" x14ac:dyDescent="0.3">
      <c r="A9" s="162"/>
      <c r="B9" s="8">
        <f>G5</f>
        <v>0</v>
      </c>
      <c r="C9" s="9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167"/>
      <c r="G9" s="168"/>
      <c r="H9" s="168"/>
      <c r="I9" s="169"/>
      <c r="J9" s="134"/>
      <c r="K9" s="135"/>
      <c r="L9" s="159">
        <f>IF(AND(J8=0,J9=0),0,1)*0+IF(AND(J8&gt;K8,J9&gt;K9),1,0)*2+IF(AND(J8&lt;K8,J9&lt;K9),1,0)*IF(AND(J8=0,J9=0),0,1)+IF(L8&gt;M8,1,0)*2+IF(L8&lt;M8,1,0)*1</f>
        <v>0</v>
      </c>
      <c r="M9" s="160"/>
      <c r="N9" s="134"/>
      <c r="O9" s="135"/>
      <c r="P9" s="159">
        <f>IF(AND(N8=0,N9=0),0,1)*0+IF(AND(N8&gt;O8,N9&gt;O9),1,0)*2+IF(AND(N8&lt;O8,N9&lt;O9),1,0)*IF(AND(N8=0,N9=0),0,1)+IF(P8&gt;Q8,1,0)*2+IF(P8&lt;Q8,1,0)*1</f>
        <v>0</v>
      </c>
      <c r="Q9" s="160"/>
      <c r="R9" s="136"/>
      <c r="S9" s="135"/>
      <c r="T9" s="159">
        <f>IF(AND(R8=0,R9=0),0,1)*0+IF(AND(R8&gt;S8,R9&gt;S9),1,0)*2+IF(AND(R8&lt;S8,R9&lt;S9),1,0)*IF(AND(R8=0,R9=0),0,1)+IF(T8&gt;U8,1,0)*2+IF(T8&lt;U8,1,0)*1</f>
        <v>0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96</v>
      </c>
      <c r="B12" s="44">
        <f>K4</f>
        <v>0</v>
      </c>
      <c r="C12" s="62">
        <f>J4</f>
        <v>0</v>
      </c>
      <c r="D12" s="60">
        <f>M4</f>
        <v>0</v>
      </c>
      <c r="E12" s="69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/>
      <c r="O12" s="62"/>
      <c r="P12" s="89"/>
      <c r="Q12" s="70"/>
      <c r="R12" s="92"/>
      <c r="S12" s="91"/>
      <c r="T12" s="70"/>
      <c r="U12" s="94"/>
      <c r="V12" s="189">
        <f>P13+H13+D13+T13</f>
        <v>0</v>
      </c>
      <c r="W12" s="173">
        <f>V12+V14</f>
        <v>0</v>
      </c>
      <c r="X12" s="197">
        <f>H12+F12+F13+D12+B12+B13+N12+N13+P12+R12+R13+T12</f>
        <v>0</v>
      </c>
      <c r="Y12" s="199">
        <f>I12+G12+G13+E12+C12+C13+O13+O12+U12+S12+S13+Q12</f>
        <v>0</v>
      </c>
      <c r="Z12" s="197">
        <f>X12+X14</f>
        <v>0</v>
      </c>
      <c r="AA12" s="199">
        <f>Y12+Y14</f>
        <v>0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222" t="e">
        <f t="shared" ref="AF12" si="2">AD12/AE12</f>
        <v>#DIV/0!</v>
      </c>
      <c r="AG12" s="243" t="e">
        <f t="shared" ref="AG12" si="3">Z12/AA12</f>
        <v>#DIV/0!</v>
      </c>
    </row>
    <row r="13" spans="1:33" ht="15.75" customHeight="1" thickBot="1" x14ac:dyDescent="0.3">
      <c r="A13" s="162"/>
      <c r="B13" s="61">
        <f>K5</f>
        <v>0</v>
      </c>
      <c r="C13" s="63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18">
        <f>K9</f>
        <v>0</v>
      </c>
      <c r="G13" s="19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181"/>
      <c r="K13" s="182"/>
      <c r="L13" s="182"/>
      <c r="M13" s="183"/>
      <c r="N13" s="61"/>
      <c r="O13" s="63"/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64"/>
      <c r="S13" s="63"/>
      <c r="T13" s="157">
        <f>IF(AND(R12=0,R13=0),0,1)*0+IF(AND(R12&gt;S12,R13&gt;S13),1,0)*2+IF(AND(R12&lt;S12,R13&lt;S13),1,0)*IF(AND(R12=0,R13=0),0,1)+IF(T12&gt;U12,1,0)*2+IF(T12&lt;U12,1,0)*1</f>
        <v>0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98</v>
      </c>
      <c r="B16" s="44">
        <f>O4</f>
        <v>0</v>
      </c>
      <c r="C16" s="62">
        <f>N4</f>
        <v>0</v>
      </c>
      <c r="D16" s="60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0</v>
      </c>
      <c r="K16" s="62">
        <f>N12</f>
        <v>0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/>
      <c r="S16" s="143"/>
      <c r="T16" s="148"/>
      <c r="U16" s="149"/>
      <c r="V16" s="189">
        <f>H17+D17+L17+T17</f>
        <v>0</v>
      </c>
      <c r="W16" s="173">
        <f>V16+V18</f>
        <v>0</v>
      </c>
      <c r="X16" s="197">
        <f>J16+J17+L16+B16+B17+D16+F16+F17+H16+R16+R17+T16</f>
        <v>0</v>
      </c>
      <c r="Y16" s="199">
        <f>K17+K16+M16+C17+C16+E16+I16+G16+G17+S16+S17+U16</f>
        <v>0</v>
      </c>
      <c r="Z16" s="197">
        <f>X16+X18</f>
        <v>0</v>
      </c>
      <c r="AA16" s="199">
        <f>Y16+Y18</f>
        <v>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22" t="e">
        <f t="shared" ref="AF16" si="4">AD16/AE16</f>
        <v>#DIV/0!</v>
      </c>
      <c r="AG16" s="243" t="e">
        <f t="shared" ref="AG16" si="5">Z16/AA16</f>
        <v>#DIV/0!</v>
      </c>
    </row>
    <row r="17" spans="1:33" ht="15.75" customHeight="1" thickBot="1" x14ac:dyDescent="0.3">
      <c r="A17" s="162"/>
      <c r="B17" s="61">
        <f>O5</f>
        <v>0</v>
      </c>
      <c r="C17" s="63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63">
        <f>O9</f>
        <v>0</v>
      </c>
      <c r="G17" s="19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61">
        <f>O13</f>
        <v>0</v>
      </c>
      <c r="K17" s="63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167"/>
      <c r="O17" s="168"/>
      <c r="P17" s="168"/>
      <c r="Q17" s="169"/>
      <c r="R17" s="144"/>
      <c r="S17" s="145"/>
      <c r="T17" s="159">
        <f>IF(AND(R16=0,R17=0),0,1)*0+IF(AND(R16&gt;S16,R17&gt;S17),1,0)*2+IF(AND(R16&lt;S16,R17&lt;S17),1,0)*IF(AND(R16=0,R17=0),0,1)+IF(T16&gt;U16,1,0)*2+IF(T16&lt;U16,1,0)*1</f>
        <v>0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97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93">
        <f>U8</f>
        <v>0</v>
      </c>
      <c r="I20" s="70">
        <f>T8</f>
        <v>0</v>
      </c>
      <c r="J20" s="90">
        <f>S12</f>
        <v>0</v>
      </c>
      <c r="K20" s="95">
        <f>R12</f>
        <v>0</v>
      </c>
      <c r="L20" s="93">
        <f>U12</f>
        <v>0</v>
      </c>
      <c r="M20" s="69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0</v>
      </c>
      <c r="W20" s="174">
        <f>V20+V22</f>
        <v>0</v>
      </c>
      <c r="X20" s="197">
        <f>P20+N20+N21+L20+J20+J21+H20+F20+F21+D20+B20+B21</f>
        <v>0</v>
      </c>
      <c r="Y20" s="199">
        <f>Q20+O20+O21+M20+K20+K21+I20+G20+G21+E20+C20+C21</f>
        <v>0</v>
      </c>
      <c r="Z20" s="223">
        <f>X20+X22</f>
        <v>0</v>
      </c>
      <c r="AA20" s="225">
        <f>Y20+Y22</f>
        <v>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22" t="e">
        <f t="shared" ref="AF20" si="6">AD20/AE20</f>
        <v>#DIV/0!</v>
      </c>
      <c r="AG20" s="243" t="e">
        <f t="shared" ref="AG20" si="7">Z20/AA20</f>
        <v>#DIV/0!</v>
      </c>
    </row>
    <row r="21" spans="1:33" ht="15.75" customHeight="1" thickBot="1" x14ac:dyDescent="0.3">
      <c r="A21" s="162"/>
      <c r="B21" s="61">
        <f>S5</f>
        <v>0</v>
      </c>
      <c r="C21" s="63">
        <f>R5</f>
        <v>0</v>
      </c>
      <c r="D21" s="157">
        <f>IF(AND(B20=0,B21=0),0,1)*0+IF(AND(B20&gt;C20,B21&gt;C21),1,0)*2+IF(AND(B20&lt;C20,B21&lt;C21),1,0)*IF(AND(B20=0,B21=0),0,1)+IF(D20&gt;E20,1,0)*2+IF(D20&lt;E20,1,0)*1</f>
        <v>0</v>
      </c>
      <c r="E21" s="158"/>
      <c r="F21" s="63">
        <f>S9</f>
        <v>0</v>
      </c>
      <c r="G21" s="19">
        <f>R9</f>
        <v>0</v>
      </c>
      <c r="H21" s="157">
        <f>IF(AND(F20=0,F21=0),0,1)*0+IF(AND(F20&gt;G20,F21&gt;G21),1,0)*2+IF(AND(F20&lt;G20,F21&lt;G21),1,0)*IF(AND(F20=0,F21=0),0,1)+IF(H20&gt;I20,1,0)*2+IF(H20&lt;I20,1,0)*1</f>
        <v>0</v>
      </c>
      <c r="I21" s="158"/>
      <c r="J21" s="61">
        <f>S13</f>
        <v>0</v>
      </c>
      <c r="K21" s="63">
        <f>R13</f>
        <v>0</v>
      </c>
      <c r="L21" s="157">
        <f>IF(AND(J20=0,J21=0),0,1)*0+IF(AND(J20&gt;K20,J21&gt;K21),1,0)*2+IF(AND(J20&lt;K20,J21&lt;K21),1,0)*IF(AND(J20=0,J21=0),0,1)+IF(L20&gt;M20,1,0)*2+IF(L20&lt;M20,1,0)*1</f>
        <v>0</v>
      </c>
      <c r="M21" s="158"/>
      <c r="N21" s="48">
        <f>S17</f>
        <v>0</v>
      </c>
      <c r="O21" s="49">
        <f>R17</f>
        <v>0</v>
      </c>
      <c r="P21" s="157">
        <f>IF(AND(N20=0,N21=0),0,1)*0+IF(AND(N20&gt;O20,N21&gt;O21),1,0)*2+IF(AND(N20&lt;O20,N21&lt;O21),1,0)*IF(AND(N20=0,N21=0),0,1)+IF(P20&gt;Q20,1,0)*2+IF(P20&lt;Q20,1,0)*1</f>
        <v>0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W25" sqref="W25:W26"/>
    </sheetView>
  </sheetViews>
  <sheetFormatPr defaultRowHeight="15" x14ac:dyDescent="0.25"/>
  <cols>
    <col min="1" max="1" width="16.14062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" customWidth="1"/>
    <col min="19" max="22" width="4.28515625" customWidth="1"/>
    <col min="23" max="23" width="4.140625" customWidth="1"/>
    <col min="24" max="24" width="7.140625" customWidth="1"/>
    <col min="25" max="25" width="15.28515625" customWidth="1"/>
    <col min="26" max="26" width="8.7109375" customWidth="1"/>
    <col min="27" max="27" width="9.5703125" customWidth="1"/>
    <col min="28" max="28" width="9.42578125" customWidth="1"/>
    <col min="29" max="29" width="10.7109375" customWidth="1"/>
    <col min="31" max="31" width="9.85546875" customWidth="1"/>
  </cols>
  <sheetData>
    <row r="1" spans="1:29" ht="36.75" customHeight="1" x14ac:dyDescent="0.25">
      <c r="A1" s="191" t="s">
        <v>100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"/>
      <c r="Z1" s="1"/>
      <c r="AA1" s="1"/>
      <c r="AB1" s="1"/>
      <c r="AC1" s="1"/>
    </row>
    <row r="2" spans="1:2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59.25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4"/>
      <c r="R3" s="210" t="s">
        <v>1</v>
      </c>
      <c r="S3" s="211"/>
      <c r="T3" s="195" t="s">
        <v>2</v>
      </c>
      <c r="U3" s="196"/>
      <c r="V3" s="195" t="s">
        <v>3</v>
      </c>
      <c r="W3" s="196"/>
      <c r="X3" s="3" t="s">
        <v>4</v>
      </c>
      <c r="Y3" s="1"/>
      <c r="Z3" s="86" t="s">
        <v>6</v>
      </c>
      <c r="AA3" s="87" t="s">
        <v>7</v>
      </c>
      <c r="AB3" s="87" t="s">
        <v>8</v>
      </c>
      <c r="AC3" s="156" t="s">
        <v>10</v>
      </c>
    </row>
    <row r="4" spans="1:29" ht="16.5" customHeight="1" thickTop="1" thickBot="1" x14ac:dyDescent="0.3">
      <c r="A4" s="161" t="s">
        <v>101</v>
      </c>
      <c r="B4" s="248"/>
      <c r="C4" s="249"/>
      <c r="D4" s="249"/>
      <c r="E4" s="250"/>
      <c r="F4" s="251"/>
      <c r="G4" s="252"/>
      <c r="H4" s="253"/>
      <c r="I4" s="153"/>
      <c r="J4" s="251"/>
      <c r="K4" s="254"/>
      <c r="L4" s="253"/>
      <c r="M4" s="154"/>
      <c r="N4" s="251"/>
      <c r="O4" s="254"/>
      <c r="P4" s="253"/>
      <c r="Q4" s="154"/>
      <c r="R4" s="255">
        <f>P5+L5+H5</f>
        <v>0</v>
      </c>
      <c r="S4" s="256">
        <f>R4+R6</f>
        <v>0</v>
      </c>
      <c r="T4" s="257">
        <f>J4+J5+L4+N4+N5+P4+H4+F4+F5</f>
        <v>0</v>
      </c>
      <c r="U4" s="258">
        <f>K5+K4+M4+O5+O4+Q4+I4+G4+G5</f>
        <v>0</v>
      </c>
      <c r="V4" s="259">
        <f>T4+T6</f>
        <v>0</v>
      </c>
      <c r="W4" s="260">
        <f>U4+U6</f>
        <v>0</v>
      </c>
      <c r="X4" s="261"/>
      <c r="Y4" s="1"/>
      <c r="Z4" s="26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6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63" t="e">
        <f>Z4/AA4</f>
        <v>#DIV/0!</v>
      </c>
      <c r="AC4" s="264" t="e">
        <f>V4/W4</f>
        <v>#DIV/0!</v>
      </c>
    </row>
    <row r="5" spans="1:29" ht="15.75" customHeight="1" thickBot="1" x14ac:dyDescent="0.3">
      <c r="A5" s="162"/>
      <c r="B5" s="265"/>
      <c r="C5" s="266"/>
      <c r="D5" s="266"/>
      <c r="E5" s="267"/>
      <c r="F5" s="268"/>
      <c r="G5" s="269"/>
      <c r="H5" s="159">
        <f>IF(AND(F4=0,F5=0),0,1)*0+IF(AND(F4&gt;G4,F5&gt;G5),1,0)*2+IF(AND(F4&lt;G4,F5&lt;G5),1,0)*IF(AND(F4=0,F5=0),0,1)+IF(H4&gt;I4,1,0)*2+IF(H4&lt;I4,1,0)*1</f>
        <v>0</v>
      </c>
      <c r="I5" s="158"/>
      <c r="J5" s="268"/>
      <c r="K5" s="269"/>
      <c r="L5" s="159">
        <f>IF(AND(J4=0,J5=0),0,1)*0+IF(AND(J4&gt;K4,J5&gt;K5),1,0)*2+IF(AND(J4&lt;K4,J5&lt;K5),1,0)*IF(AND(J4=0,J5=0),0,1)+IF(L4&gt;M4,1,0)*2+IF(L4&lt;M4,1,0)*1</f>
        <v>0</v>
      </c>
      <c r="M5" s="158"/>
      <c r="N5" s="268"/>
      <c r="O5" s="269"/>
      <c r="P5" s="159">
        <f>IF(AND(N4=0,N5=0),0,1)*0+IF(AND(N4&gt;O4,N5&gt;O5),1,0)*2+IF(AND(N4&lt;O4,N5&lt;O5),1,0)*IF(AND(N4=0,N5=0),0,1)+IF(P4&gt;Q4,1,0)*2+IF(P4&lt;Q4,1,0)*1</f>
        <v>0</v>
      </c>
      <c r="Q5" s="158"/>
      <c r="R5" s="270"/>
      <c r="S5" s="174"/>
      <c r="T5" s="271"/>
      <c r="U5" s="272"/>
      <c r="V5" s="202"/>
      <c r="W5" s="205"/>
      <c r="X5" s="208"/>
      <c r="Y5" s="1"/>
      <c r="Z5" s="262"/>
      <c r="AA5" s="263"/>
      <c r="AB5" s="263"/>
      <c r="AC5" s="264"/>
    </row>
    <row r="6" spans="1:29" ht="16.5" customHeight="1" thickTop="1" thickBot="1" x14ac:dyDescent="0.3">
      <c r="A6" s="162"/>
      <c r="B6" s="265"/>
      <c r="C6" s="266"/>
      <c r="D6" s="266"/>
      <c r="E6" s="267"/>
      <c r="F6" s="79"/>
      <c r="G6" s="80"/>
      <c r="H6" s="81"/>
      <c r="I6" s="153"/>
      <c r="J6" s="79"/>
      <c r="K6" s="80"/>
      <c r="L6" s="81"/>
      <c r="M6" s="154"/>
      <c r="N6" s="79"/>
      <c r="O6" s="80"/>
      <c r="P6" s="81"/>
      <c r="Q6" s="154"/>
      <c r="R6" s="255">
        <f>P7+L7+H7</f>
        <v>0</v>
      </c>
      <c r="S6" s="174"/>
      <c r="T6" s="257">
        <f>J6+J7+L6+N6+N7+P6+H6+F6+F7</f>
        <v>0</v>
      </c>
      <c r="U6" s="258">
        <f>K7+K6+M6+O7+O6+Q6+I6+G6+G7</f>
        <v>0</v>
      </c>
      <c r="V6" s="202"/>
      <c r="W6" s="205"/>
      <c r="X6" s="208"/>
      <c r="Y6" s="1"/>
      <c r="Z6" s="262"/>
      <c r="AA6" s="263"/>
      <c r="AB6" s="263"/>
      <c r="AC6" s="264"/>
    </row>
    <row r="7" spans="1:29" ht="15.75" customHeight="1" thickBot="1" x14ac:dyDescent="0.3">
      <c r="A7" s="163"/>
      <c r="B7" s="273"/>
      <c r="C7" s="274"/>
      <c r="D7" s="274"/>
      <c r="E7" s="275"/>
      <c r="F7" s="153"/>
      <c r="G7" s="151"/>
      <c r="H7" s="157">
        <f>IF(AND(F6=0,F7=0),0,1)*0+IF(AND(F6&gt;G6,F7&gt;G7),1,0)*2+IF(AND(F6&lt;G6,F7&lt;G7),1,0)*IF(AND(F6=0,F7=0),0,1)+IF(H6&gt;I6,1,0)*2+IF(H6&lt;I6,1,0)*1</f>
        <v>0</v>
      </c>
      <c r="I7" s="158"/>
      <c r="J7" s="152"/>
      <c r="K7" s="151"/>
      <c r="L7" s="187">
        <f>IF(AND(J6=0,J7=0),0,1)*0+IF(AND(J6&gt;K6,J7&gt;K7),1,0)*2+IF(AND(J6&lt;K6,J7&lt;K7),1,0)*IF(AND(J6=0,J7=0),0,1)+IF(L6&gt;M6,1,0)*2+IF(L6&lt;M6,1,0)*1</f>
        <v>0</v>
      </c>
      <c r="M7" s="188"/>
      <c r="N7" s="155"/>
      <c r="O7" s="151"/>
      <c r="P7" s="187">
        <f>IF(AND(N6=0,N7=0),0,1)*0+IF(AND(N6&gt;O6,N7&gt;O7),1,0)*2+IF(AND(N6&lt;O6,N7&lt;O7),1,0)*IF(AND(N6=0,N7=0),0,1)+IF(P6&gt;Q6,1,0)*2+IF(P6&lt;Q6,1,0)*1</f>
        <v>0</v>
      </c>
      <c r="Q7" s="188"/>
      <c r="R7" s="270"/>
      <c r="S7" s="175"/>
      <c r="T7" s="271"/>
      <c r="U7" s="272"/>
      <c r="V7" s="203"/>
      <c r="W7" s="206"/>
      <c r="X7" s="209"/>
      <c r="Y7" s="1"/>
      <c r="Z7" s="262"/>
      <c r="AA7" s="263"/>
      <c r="AB7" s="263"/>
      <c r="AC7" s="264"/>
    </row>
    <row r="8" spans="1:29" ht="16.5" customHeight="1" thickTop="1" thickBot="1" x14ac:dyDescent="0.3">
      <c r="A8" s="161" t="s">
        <v>103</v>
      </c>
      <c r="B8" s="276">
        <f>G4</f>
        <v>0</v>
      </c>
      <c r="C8" s="277">
        <f>F4</f>
        <v>0</v>
      </c>
      <c r="D8" s="278">
        <f>I4</f>
        <v>0</v>
      </c>
      <c r="E8" s="279">
        <f>H4</f>
        <v>0</v>
      </c>
      <c r="F8" s="280"/>
      <c r="G8" s="281"/>
      <c r="H8" s="281"/>
      <c r="I8" s="282"/>
      <c r="J8" s="283"/>
      <c r="K8" s="284"/>
      <c r="L8" s="285"/>
      <c r="M8" s="286"/>
      <c r="N8" s="287"/>
      <c r="O8" s="288"/>
      <c r="P8" s="285"/>
      <c r="Q8" s="286"/>
      <c r="R8" s="255">
        <f>P9+L9+D9</f>
        <v>0</v>
      </c>
      <c r="S8" s="256">
        <f>R8+R10</f>
        <v>0</v>
      </c>
      <c r="T8" s="257">
        <f>J8+J9+L8+N8+N9+P8+D8+B8+B9</f>
        <v>0</v>
      </c>
      <c r="U8" s="258">
        <f>K9+K8+M8+O9+O8+Q8+E8+C8+C9</f>
        <v>0</v>
      </c>
      <c r="V8" s="257">
        <f>T8+T10</f>
        <v>0</v>
      </c>
      <c r="W8" s="258">
        <f>U8+U10</f>
        <v>0</v>
      </c>
      <c r="X8" s="261"/>
      <c r="Y8" s="1"/>
      <c r="Z8" s="26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6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63" t="e">
        <f t="shared" ref="AB8" si="0">Z8/AA8</f>
        <v>#DIV/0!</v>
      </c>
      <c r="AC8" s="264" t="e">
        <f t="shared" ref="AC8" si="1">V8/W8</f>
        <v>#DIV/0!</v>
      </c>
    </row>
    <row r="9" spans="1:29" ht="15.75" customHeight="1" thickBot="1" x14ac:dyDescent="0.3">
      <c r="A9" s="162"/>
      <c r="B9" s="289">
        <f>G5</f>
        <v>0</v>
      </c>
      <c r="C9" s="290">
        <f>F5</f>
        <v>0</v>
      </c>
      <c r="D9" s="157">
        <f>IF(AND(B8=0,B9=0),0,1)*0+IF(AND(B8&gt;C8,B9&gt;C9),1,0)*2+IF(AND(B8&lt;C8,B9&lt;C9),1,0)*IF(AND(B8=0,B9=0),0,1)+IF(D8&gt;E8,1,0)*2+IF(D8&lt;E8,1,0)*1</f>
        <v>0</v>
      </c>
      <c r="E9" s="158"/>
      <c r="F9" s="291"/>
      <c r="G9" s="292"/>
      <c r="H9" s="292"/>
      <c r="I9" s="293"/>
      <c r="J9" s="294"/>
      <c r="K9" s="295"/>
      <c r="L9" s="157">
        <f>IF(AND(J8=0,J9=0),0,1)*0+IF(AND(J8&gt;K8,J9&gt;K9),1,0)*2+IF(AND(J8&lt;K8,J9&lt;K9),1,0)*IF(AND(J8=0,J9=0),0,1)+IF(L8&gt;M8,1,0)*2+IF(L8&lt;M8,1,0)*1</f>
        <v>0</v>
      </c>
      <c r="M9" s="158"/>
      <c r="N9" s="294"/>
      <c r="O9" s="295"/>
      <c r="P9" s="157">
        <f>IF(AND(N8=0,N9=0),0,1)*0+IF(AND(N8&gt;O8,N9&gt;O9),1,0)*2+IF(AND(N8&lt;O8,N9&lt;O9),1,0)*IF(AND(N8=0,N9=0),0,1)+IF(P8&gt;Q8,1,0)*2+IF(P8&lt;Q8,1,0)*1</f>
        <v>0</v>
      </c>
      <c r="Q9" s="158"/>
      <c r="R9" s="270"/>
      <c r="S9" s="174"/>
      <c r="T9" s="271"/>
      <c r="U9" s="272"/>
      <c r="V9" s="223"/>
      <c r="W9" s="225"/>
      <c r="X9" s="208"/>
      <c r="Y9" s="1"/>
      <c r="Z9" s="262"/>
      <c r="AA9" s="263"/>
      <c r="AB9" s="263"/>
      <c r="AC9" s="264"/>
    </row>
    <row r="10" spans="1:29" ht="16.5" customHeight="1" thickTop="1" thickBot="1" x14ac:dyDescent="0.3">
      <c r="A10" s="162"/>
      <c r="B10" s="296">
        <f>G6</f>
        <v>0</v>
      </c>
      <c r="C10" s="297">
        <f>F6</f>
        <v>0</v>
      </c>
      <c r="D10" s="298">
        <f>I6</f>
        <v>0</v>
      </c>
      <c r="E10" s="299">
        <f>H6</f>
        <v>0</v>
      </c>
      <c r="F10" s="291"/>
      <c r="G10" s="292"/>
      <c r="H10" s="292"/>
      <c r="I10" s="293"/>
      <c r="J10" s="300"/>
      <c r="K10" s="301"/>
      <c r="L10" s="302"/>
      <c r="M10" s="286"/>
      <c r="N10" s="300"/>
      <c r="O10" s="301"/>
      <c r="P10" s="302"/>
      <c r="Q10" s="286"/>
      <c r="R10" s="255">
        <f>P11+L11+D11</f>
        <v>0</v>
      </c>
      <c r="S10" s="174"/>
      <c r="T10" s="257">
        <f>J10+J11+L10+N10+N11+P10+D10+B10+B11</f>
        <v>0</v>
      </c>
      <c r="U10" s="258">
        <f>K11+K10+M10+O11+O10+Q10+E10+C10+C11</f>
        <v>0</v>
      </c>
      <c r="V10" s="223"/>
      <c r="W10" s="225"/>
      <c r="X10" s="208"/>
      <c r="Y10" s="1"/>
      <c r="Z10" s="262"/>
      <c r="AA10" s="263"/>
      <c r="AB10" s="263"/>
      <c r="AC10" s="264"/>
    </row>
    <row r="11" spans="1:29" ht="15.75" customHeight="1" thickBot="1" x14ac:dyDescent="0.3">
      <c r="A11" s="163"/>
      <c r="B11" s="303">
        <f>G7</f>
        <v>0</v>
      </c>
      <c r="C11" s="304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305"/>
      <c r="G11" s="306"/>
      <c r="H11" s="306"/>
      <c r="I11" s="307"/>
      <c r="J11" s="308"/>
      <c r="K11" s="309"/>
      <c r="L11" s="157">
        <f>IF(AND(J10=0,J11=0),0,1)*0+IF(AND(J10&gt;K10,J11&gt;K11),1,0)*2+IF(AND(J10&lt;K10,J11&lt;K11),1,0)*IF(AND(J10=0,J11=0),0,1)+IF(L10&gt;M10,1,0)*2+IF(L10&lt;M10,1,0)*1</f>
        <v>0</v>
      </c>
      <c r="M11" s="158"/>
      <c r="N11" s="308"/>
      <c r="O11" s="309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270"/>
      <c r="S11" s="175"/>
      <c r="T11" s="271"/>
      <c r="U11" s="272"/>
      <c r="V11" s="224"/>
      <c r="W11" s="226"/>
      <c r="X11" s="209"/>
      <c r="Y11" s="1"/>
      <c r="Z11" s="262"/>
      <c r="AA11" s="263"/>
      <c r="AB11" s="263"/>
      <c r="AC11" s="264"/>
    </row>
    <row r="12" spans="1:29" ht="16.5" customHeight="1" thickTop="1" thickBot="1" x14ac:dyDescent="0.3">
      <c r="A12" s="247" t="s">
        <v>104</v>
      </c>
      <c r="B12" s="283">
        <f>K4</f>
        <v>0</v>
      </c>
      <c r="C12" s="310">
        <f>J4</f>
        <v>0</v>
      </c>
      <c r="D12" s="311">
        <f>M4</f>
        <v>0</v>
      </c>
      <c r="E12" s="312">
        <f>L4</f>
        <v>0</v>
      </c>
      <c r="F12" s="313">
        <f>K8</f>
        <v>0</v>
      </c>
      <c r="G12" s="314">
        <f>J8</f>
        <v>0</v>
      </c>
      <c r="H12" s="315">
        <f>M8</f>
        <v>0</v>
      </c>
      <c r="I12" s="316">
        <f>L8</f>
        <v>0</v>
      </c>
      <c r="J12" s="280"/>
      <c r="K12" s="281"/>
      <c r="L12" s="281"/>
      <c r="M12" s="282"/>
      <c r="N12" s="317"/>
      <c r="O12" s="284"/>
      <c r="P12" s="285"/>
      <c r="Q12" s="286"/>
      <c r="R12" s="255">
        <f>P13+H13+D13</f>
        <v>0</v>
      </c>
      <c r="S12" s="256">
        <f t="shared" ref="S12" si="2">R12+R14</f>
        <v>0</v>
      </c>
      <c r="T12" s="257">
        <f>H12+F12+F13+D12+B12+B13+N12+N13+P12</f>
        <v>0</v>
      </c>
      <c r="U12" s="258">
        <f>I12+G12+G13+E12+C12+C13+O13+O12+Q12</f>
        <v>0</v>
      </c>
      <c r="V12" s="257">
        <f>T12+T14</f>
        <v>0</v>
      </c>
      <c r="W12" s="258">
        <f>U12+U14</f>
        <v>0</v>
      </c>
      <c r="X12" s="261"/>
      <c r="Y12" s="1"/>
      <c r="Z12" s="26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6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63" t="e">
        <f t="shared" ref="AB12" si="3">Z12/AA12</f>
        <v>#DIV/0!</v>
      </c>
      <c r="AC12" s="264" t="e">
        <f t="shared" ref="AC12" si="4">V12/W12</f>
        <v>#DIV/0!</v>
      </c>
    </row>
    <row r="13" spans="1:29" ht="15.75" customHeight="1" thickBot="1" x14ac:dyDescent="0.3">
      <c r="A13" s="162"/>
      <c r="B13" s="318">
        <f>K5</f>
        <v>0</v>
      </c>
      <c r="C13" s="319">
        <f>J5</f>
        <v>0</v>
      </c>
      <c r="D13" s="157">
        <f>IF(AND(B12=0,B13=0),0,1)*0+IF(AND(B12&gt;C12,B13&gt;C13),1,0)*2+IF(AND(B12&lt;C12,B13&lt;C13),1,0)*IF(AND(B12=0,B13=0),0,1)+IF(D12&gt;E12,1,0)*2+IF(D12&lt;E12,1,0)*1</f>
        <v>0</v>
      </c>
      <c r="E13" s="158"/>
      <c r="F13" s="320">
        <f>K9</f>
        <v>0</v>
      </c>
      <c r="G13" s="321">
        <f>J9</f>
        <v>0</v>
      </c>
      <c r="H13" s="157">
        <f>IF(AND(F12=0,F13=0),0,1)*0+IF(AND(F12&gt;G12,F13&gt;G13),1,0)*2+IF(AND(F12&lt;G12,F13&lt;G13),1,0)*IF(AND(F12=0,F13=0),0,1)+IF(H12&gt;I12,1,0)*2+IF(H12&lt;I12,1,0)*1</f>
        <v>0</v>
      </c>
      <c r="I13" s="158"/>
      <c r="J13" s="291"/>
      <c r="K13" s="292"/>
      <c r="L13" s="292"/>
      <c r="M13" s="293"/>
      <c r="N13" s="294"/>
      <c r="O13" s="295"/>
      <c r="P13" s="157">
        <f>IF(AND(N12=0,N13=0),0,1)*0+IF(AND(N12&gt;O12,N13&gt;O13),1,0)*2+IF(AND(N12&lt;O12,N13&lt;O13),1,0)*IF(AND(N12=0,N13=0),0,1)+IF(P12&gt;Q12,1,0)*2+IF(P12&lt;Q12,1,0)*1</f>
        <v>0</v>
      </c>
      <c r="Q13" s="158"/>
      <c r="R13" s="270"/>
      <c r="S13" s="174"/>
      <c r="T13" s="271"/>
      <c r="U13" s="272"/>
      <c r="V13" s="223"/>
      <c r="W13" s="225"/>
      <c r="X13" s="208"/>
      <c r="Y13" s="1"/>
      <c r="Z13" s="262"/>
      <c r="AA13" s="263"/>
      <c r="AB13" s="263"/>
      <c r="AC13" s="264"/>
    </row>
    <row r="14" spans="1:29" ht="16.5" customHeight="1" thickTop="1" thickBot="1" x14ac:dyDescent="0.3">
      <c r="A14" s="162"/>
      <c r="B14" s="322">
        <f>K6</f>
        <v>0</v>
      </c>
      <c r="C14" s="323">
        <f>J6</f>
        <v>0</v>
      </c>
      <c r="D14" s="324">
        <f>M6</f>
        <v>0</v>
      </c>
      <c r="E14" s="312">
        <f>L6</f>
        <v>0</v>
      </c>
      <c r="F14" s="325">
        <f>K10</f>
        <v>0</v>
      </c>
      <c r="G14" s="326">
        <f>J10</f>
        <v>0</v>
      </c>
      <c r="H14" s="327">
        <f>M10</f>
        <v>0</v>
      </c>
      <c r="I14" s="316">
        <f>L10</f>
        <v>0</v>
      </c>
      <c r="J14" s="291"/>
      <c r="K14" s="292"/>
      <c r="L14" s="292"/>
      <c r="M14" s="293"/>
      <c r="N14" s="300"/>
      <c r="O14" s="301"/>
      <c r="P14" s="302"/>
      <c r="Q14" s="286"/>
      <c r="R14" s="255">
        <f>P15+H15+D15</f>
        <v>0</v>
      </c>
      <c r="S14" s="174"/>
      <c r="T14" s="257">
        <f>H14+F14+F15+D14+B14+B15+N14+N15+P14</f>
        <v>0</v>
      </c>
      <c r="U14" s="258">
        <f>I14+G14+G15+E14+C14+C15+O15+O14+Q14</f>
        <v>0</v>
      </c>
      <c r="V14" s="223"/>
      <c r="W14" s="225"/>
      <c r="X14" s="208"/>
      <c r="Y14" s="1"/>
      <c r="Z14" s="262"/>
      <c r="AA14" s="263"/>
      <c r="AB14" s="263"/>
      <c r="AC14" s="264"/>
    </row>
    <row r="15" spans="1:29" ht="15.75" customHeight="1" thickBot="1" x14ac:dyDescent="0.3">
      <c r="A15" s="163"/>
      <c r="B15" s="328">
        <f>K7</f>
        <v>0</v>
      </c>
      <c r="C15" s="329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309">
        <f>K11</f>
        <v>0</v>
      </c>
      <c r="G15" s="330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305"/>
      <c r="K15" s="306"/>
      <c r="L15" s="306"/>
      <c r="M15" s="307"/>
      <c r="N15" s="308"/>
      <c r="O15" s="309"/>
      <c r="P15" s="157">
        <f>IF(AND(N14=0,N15=0),0,1)*0+IF(AND(N14&gt;O14,N15&gt;O15),1,0)*2+IF(AND(N14&lt;O14,N15&lt;O15),1,0)*IF(AND(N14=0,N15=0),0,1)+IF(P14&gt;Q14,1,0)*2+IF(P14&lt;Q14,1,0)*1</f>
        <v>0</v>
      </c>
      <c r="Q15" s="158"/>
      <c r="R15" s="270"/>
      <c r="S15" s="175"/>
      <c r="T15" s="271"/>
      <c r="U15" s="272"/>
      <c r="V15" s="224"/>
      <c r="W15" s="226"/>
      <c r="X15" s="209"/>
      <c r="Y15" s="1"/>
      <c r="Z15" s="262"/>
      <c r="AA15" s="263"/>
      <c r="AB15" s="263"/>
      <c r="AC15" s="264"/>
    </row>
    <row r="16" spans="1:29" ht="16.5" customHeight="1" thickTop="1" thickBot="1" x14ac:dyDescent="0.3">
      <c r="A16" s="161" t="s">
        <v>105</v>
      </c>
      <c r="B16" s="283">
        <f>O4</f>
        <v>0</v>
      </c>
      <c r="C16" s="310">
        <f>N4</f>
        <v>0</v>
      </c>
      <c r="D16" s="311">
        <f>Q4</f>
        <v>0</v>
      </c>
      <c r="E16" s="312">
        <f>P4</f>
        <v>0</v>
      </c>
      <c r="F16" s="313">
        <f>O8</f>
        <v>0</v>
      </c>
      <c r="G16" s="314">
        <f>N8</f>
        <v>0</v>
      </c>
      <c r="H16" s="315">
        <f>Q8</f>
        <v>0</v>
      </c>
      <c r="I16" s="316">
        <f>P8</f>
        <v>0</v>
      </c>
      <c r="J16" s="317">
        <f>O12</f>
        <v>0</v>
      </c>
      <c r="K16" s="284">
        <f>N12</f>
        <v>0</v>
      </c>
      <c r="L16" s="331">
        <f>Q12</f>
        <v>0</v>
      </c>
      <c r="M16" s="286">
        <f>P12</f>
        <v>0</v>
      </c>
      <c r="N16" s="280"/>
      <c r="O16" s="281"/>
      <c r="P16" s="281"/>
      <c r="Q16" s="282"/>
      <c r="R16" s="255">
        <f>H17+D17+L17</f>
        <v>0</v>
      </c>
      <c r="S16" s="256">
        <f>R16+R18</f>
        <v>0</v>
      </c>
      <c r="T16" s="257">
        <f>J16+J17+L16+B16+B17+D16+F16+F17+H16</f>
        <v>0</v>
      </c>
      <c r="U16" s="258">
        <f>K17+K16+M16+C17+C16+E16+I16+G16+G17</f>
        <v>0</v>
      </c>
      <c r="V16" s="257">
        <f>T16+T18</f>
        <v>0</v>
      </c>
      <c r="W16" s="258">
        <f>U16+U18</f>
        <v>0</v>
      </c>
      <c r="X16" s="261"/>
      <c r="Y16" s="1"/>
      <c r="Z16" s="26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6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63" t="e">
        <f t="shared" ref="AB16" si="5">Z16/AA16</f>
        <v>#DIV/0!</v>
      </c>
      <c r="AC16" s="264" t="e">
        <f t="shared" ref="AC16" si="6">V16/W16</f>
        <v>#DIV/0!</v>
      </c>
    </row>
    <row r="17" spans="1:29" ht="15.75" customHeight="1" thickBot="1" x14ac:dyDescent="0.3">
      <c r="A17" s="162"/>
      <c r="B17" s="318">
        <f>O5</f>
        <v>0</v>
      </c>
      <c r="C17" s="319">
        <f>N5</f>
        <v>0</v>
      </c>
      <c r="D17" s="157">
        <f>IF(AND(B16=0,B17=0),0,1)*0+IF(AND(B16&gt;C16,B17&gt;C17),1,0)*2+IF(AND(B16&lt;C16,B17&lt;C17),1,0)*IF(AND(B16=0,B17=0),0,1)+IF(D16&gt;E16,1,0)*2+IF(D16&lt;E16,1,0)*1</f>
        <v>0</v>
      </c>
      <c r="E17" s="158"/>
      <c r="F17" s="295">
        <f>O9</f>
        <v>0</v>
      </c>
      <c r="G17" s="321">
        <f>N9</f>
        <v>0</v>
      </c>
      <c r="H17" s="157">
        <f>IF(AND(F16=0,F17=0),0,1)*0+IF(AND(F16&gt;G16,F17&gt;G17),1,0)*2+IF(AND(F16&lt;G16,F17&lt;G17),1,0)*IF(AND(F16=0,F17=0),0,1)+IF(H16&gt;I16,1,0)*2+IF(H16&lt;I16,1,0)*1</f>
        <v>0</v>
      </c>
      <c r="I17" s="158"/>
      <c r="J17" s="294">
        <f>O13</f>
        <v>0</v>
      </c>
      <c r="K17" s="295">
        <f>N13</f>
        <v>0</v>
      </c>
      <c r="L17" s="157">
        <f>IF(AND(J16=0,J17=0),0,1)*0+IF(AND(J16&gt;K16,J17&gt;K17),1,0)*2+IF(AND(J16&lt;K16,J17&lt;K17),1,0)*IF(AND(J16=0,J17=0),0,1)+IF(L16&gt;M16,1,0)*2+IF(L16&lt;M16,1,0)*1</f>
        <v>0</v>
      </c>
      <c r="M17" s="158"/>
      <c r="N17" s="291"/>
      <c r="O17" s="292"/>
      <c r="P17" s="292"/>
      <c r="Q17" s="293"/>
      <c r="R17" s="270"/>
      <c r="S17" s="174"/>
      <c r="T17" s="271"/>
      <c r="U17" s="272"/>
      <c r="V17" s="223"/>
      <c r="W17" s="225"/>
      <c r="X17" s="208"/>
      <c r="Y17" s="1"/>
      <c r="Z17" s="262"/>
      <c r="AA17" s="263"/>
      <c r="AB17" s="263"/>
      <c r="AC17" s="264"/>
    </row>
    <row r="18" spans="1:29" ht="16.5" customHeight="1" thickTop="1" thickBot="1" x14ac:dyDescent="0.3">
      <c r="A18" s="162"/>
      <c r="B18" s="322">
        <f>O6</f>
        <v>0</v>
      </c>
      <c r="C18" s="323">
        <f>N6</f>
        <v>0</v>
      </c>
      <c r="D18" s="324">
        <f>Q6</f>
        <v>0</v>
      </c>
      <c r="E18" s="312">
        <f>P6</f>
        <v>0</v>
      </c>
      <c r="F18" s="325">
        <f>O10</f>
        <v>0</v>
      </c>
      <c r="G18" s="326">
        <f>N10</f>
        <v>0</v>
      </c>
      <c r="H18" s="327">
        <f>Q10</f>
        <v>0</v>
      </c>
      <c r="I18" s="316">
        <f>P10</f>
        <v>0</v>
      </c>
      <c r="J18" s="300">
        <f>O14</f>
        <v>0</v>
      </c>
      <c r="K18" s="301">
        <f>N14</f>
        <v>0</v>
      </c>
      <c r="L18" s="302">
        <f>Q14</f>
        <v>0</v>
      </c>
      <c r="M18" s="286">
        <f>P14</f>
        <v>0</v>
      </c>
      <c r="N18" s="291"/>
      <c r="O18" s="292"/>
      <c r="P18" s="292"/>
      <c r="Q18" s="293"/>
      <c r="R18" s="255">
        <f>H19+D19+L19</f>
        <v>0</v>
      </c>
      <c r="S18" s="174"/>
      <c r="T18" s="257">
        <f>J18+J19+L18+B18+B19+D18+F18+F19+H18</f>
        <v>0</v>
      </c>
      <c r="U18" s="258">
        <f>K19+K18+M18+C19+C18+E18+I18+G18+G19</f>
        <v>0</v>
      </c>
      <c r="V18" s="223"/>
      <c r="W18" s="225"/>
      <c r="X18" s="208"/>
      <c r="Y18" s="1"/>
      <c r="Z18" s="262"/>
      <c r="AA18" s="263"/>
      <c r="AB18" s="263"/>
      <c r="AC18" s="264"/>
    </row>
    <row r="19" spans="1:29" ht="15.75" customHeight="1" thickBot="1" x14ac:dyDescent="0.3">
      <c r="A19" s="227"/>
      <c r="B19" s="332">
        <f>O7</f>
        <v>0</v>
      </c>
      <c r="C19" s="333">
        <f>N7</f>
        <v>0</v>
      </c>
      <c r="D19" s="334">
        <f>IF(AND(B18=0,B19=0),0,1)*0+IF(AND(B18&gt;C18,B19&gt;C19),1,0)*2+IF(AND(B18&lt;C18,B19&lt;C19),1,0)*IF(AND(B18=0,B19=0),0,1)+IF(D18&gt;E18,1,0)*2+IF(D18&lt;E18,1,0)*1</f>
        <v>0</v>
      </c>
      <c r="E19" s="335"/>
      <c r="F19" s="336">
        <f>O11</f>
        <v>0</v>
      </c>
      <c r="G19" s="337">
        <f>N11</f>
        <v>0</v>
      </c>
      <c r="H19" s="334">
        <f>IF(AND(F18=0,F19=0),0,1)*0+IF(AND(F18&gt;G18,F19&gt;G19),1,0)*2+IF(AND(F18&lt;G18,F19&lt;G19),1,0)*IF(AND(F18=0,F19=0),0,1)+IF(H18&gt;I18,1,0)*2+IF(H18&lt;I18,1,0)*1</f>
        <v>0</v>
      </c>
      <c r="I19" s="335"/>
      <c r="J19" s="338">
        <f>O15</f>
        <v>0</v>
      </c>
      <c r="K19" s="336">
        <f>N15</f>
        <v>0</v>
      </c>
      <c r="L19" s="334">
        <f>IF(AND(J18=0,J19=0),0,1)*0+IF(AND(J18&gt;K18,J19&gt;K19),1,0)*2+IF(AND(J18&lt;K18,J19&lt;K19),1,0)*IF(AND(J18=0,J19=0),0,1)+IF(L18&gt;M18,1,0)*2+IF(L18&lt;M18,1,0)*1</f>
        <v>0</v>
      </c>
      <c r="M19" s="335"/>
      <c r="N19" s="339"/>
      <c r="O19" s="340"/>
      <c r="P19" s="340"/>
      <c r="Q19" s="341"/>
      <c r="R19" s="237"/>
      <c r="S19" s="232"/>
      <c r="T19" s="233"/>
      <c r="U19" s="234"/>
      <c r="V19" s="233"/>
      <c r="W19" s="234"/>
      <c r="X19" s="235"/>
      <c r="Y19" s="1"/>
      <c r="Z19" s="342"/>
      <c r="AA19" s="343"/>
      <c r="AB19" s="343"/>
      <c r="AC19" s="344"/>
    </row>
    <row r="20" spans="1:29" ht="16.5" customHeight="1" thickTop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1" t="s">
        <v>102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5"/>
  </sheetData>
  <mergeCells count="96">
    <mergeCell ref="T16:T17"/>
    <mergeCell ref="U16:U17"/>
    <mergeCell ref="V16:V19"/>
    <mergeCell ref="X16:X19"/>
    <mergeCell ref="AC16:AC19"/>
    <mergeCell ref="R18:R19"/>
    <mergeCell ref="T18:T19"/>
    <mergeCell ref="U18:U19"/>
    <mergeCell ref="T12:T13"/>
    <mergeCell ref="U12:U13"/>
    <mergeCell ref="V12:V15"/>
    <mergeCell ref="X12:X15"/>
    <mergeCell ref="AC12:AC15"/>
    <mergeCell ref="R14:R15"/>
    <mergeCell ref="T14:T15"/>
    <mergeCell ref="U14:U15"/>
    <mergeCell ref="T8:T9"/>
    <mergeCell ref="U8:U9"/>
    <mergeCell ref="V8:V11"/>
    <mergeCell ref="X8:X11"/>
    <mergeCell ref="AC8:AC11"/>
    <mergeCell ref="R10:R11"/>
    <mergeCell ref="T10:T11"/>
    <mergeCell ref="U10:U11"/>
    <mergeCell ref="R3:S3"/>
    <mergeCell ref="T3:U3"/>
    <mergeCell ref="R4:R5"/>
    <mergeCell ref="S4:S7"/>
    <mergeCell ref="T4:T5"/>
    <mergeCell ref="U4:U5"/>
    <mergeCell ref="R6:R7"/>
    <mergeCell ref="T6:T7"/>
    <mergeCell ref="U6:U7"/>
    <mergeCell ref="D17:E17"/>
    <mergeCell ref="H17:I17"/>
    <mergeCell ref="L17:M17"/>
    <mergeCell ref="D19:E19"/>
    <mergeCell ref="H19:I19"/>
    <mergeCell ref="Z16:Z19"/>
    <mergeCell ref="AA16:AA19"/>
    <mergeCell ref="AB16:AB19"/>
    <mergeCell ref="A16:A19"/>
    <mergeCell ref="N16:Q19"/>
    <mergeCell ref="W16:W19"/>
    <mergeCell ref="L19:M19"/>
    <mergeCell ref="R16:R17"/>
    <mergeCell ref="S16:S19"/>
    <mergeCell ref="D13:E13"/>
    <mergeCell ref="H13:I13"/>
    <mergeCell ref="P13:Q13"/>
    <mergeCell ref="D15:E15"/>
    <mergeCell ref="H15:I15"/>
    <mergeCell ref="Z12:Z15"/>
    <mergeCell ref="AA12:AA15"/>
    <mergeCell ref="AB12:AB15"/>
    <mergeCell ref="A12:A15"/>
    <mergeCell ref="J12:M15"/>
    <mergeCell ref="W12:W15"/>
    <mergeCell ref="P15:Q15"/>
    <mergeCell ref="R12:R13"/>
    <mergeCell ref="S12:S15"/>
    <mergeCell ref="D9:E9"/>
    <mergeCell ref="L9:M9"/>
    <mergeCell ref="P9:Q9"/>
    <mergeCell ref="D11:E11"/>
    <mergeCell ref="L11:M11"/>
    <mergeCell ref="Z8:Z11"/>
    <mergeCell ref="AA8:AA11"/>
    <mergeCell ref="AB8:AB11"/>
    <mergeCell ref="A8:A11"/>
    <mergeCell ref="F8:I11"/>
    <mergeCell ref="W8:W11"/>
    <mergeCell ref="P11:Q11"/>
    <mergeCell ref="R8:R9"/>
    <mergeCell ref="S8:S11"/>
    <mergeCell ref="H5:I5"/>
    <mergeCell ref="L5:M5"/>
    <mergeCell ref="P5:Q5"/>
    <mergeCell ref="H7:I7"/>
    <mergeCell ref="L7:M7"/>
    <mergeCell ref="Z4:Z7"/>
    <mergeCell ref="AA4:AA7"/>
    <mergeCell ref="AB4:AB7"/>
    <mergeCell ref="AC4:AC7"/>
    <mergeCell ref="A4:A7"/>
    <mergeCell ref="B4:E7"/>
    <mergeCell ref="W4:W7"/>
    <mergeCell ref="P7:Q7"/>
    <mergeCell ref="V4:V7"/>
    <mergeCell ref="X4:X7"/>
    <mergeCell ref="B3:E3"/>
    <mergeCell ref="F3:I3"/>
    <mergeCell ref="J3:M3"/>
    <mergeCell ref="N3:Q3"/>
    <mergeCell ref="V3:W3"/>
    <mergeCell ref="A1:X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sqref="A1:AG26"/>
    </sheetView>
  </sheetViews>
  <sheetFormatPr defaultRowHeight="15" x14ac:dyDescent="0.25"/>
  <cols>
    <col min="1" max="1" width="21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2851562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3.42578125" customWidth="1"/>
    <col min="17" max="17" width="3.5703125" customWidth="1"/>
    <col min="18" max="18" width="4" customWidth="1"/>
    <col min="19" max="20" width="3.42578125" customWidth="1"/>
    <col min="21" max="21" width="3.7109375" customWidth="1"/>
    <col min="22" max="22" width="4" customWidth="1"/>
    <col min="23" max="23" width="4.28515625" customWidth="1"/>
    <col min="24" max="24" width="4.42578125" customWidth="1"/>
    <col min="25" max="26" width="4.140625" customWidth="1"/>
    <col min="27" max="27" width="4.28515625" customWidth="1"/>
    <col min="28" max="28" width="8.140625" customWidth="1"/>
    <col min="31" max="31" width="9.7109375" customWidth="1"/>
  </cols>
  <sheetData>
    <row r="1" spans="1:33" ht="36" customHeight="1" x14ac:dyDescent="0.25">
      <c r="A1" s="191" t="s">
        <v>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"/>
      <c r="AD1" s="1"/>
      <c r="AE1" s="1"/>
      <c r="AF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57" customHeight="1" thickTop="1" thickBot="1" x14ac:dyDescent="0.3">
      <c r="A3" s="2" t="s">
        <v>0</v>
      </c>
      <c r="B3" s="192">
        <v>1</v>
      </c>
      <c r="C3" s="193"/>
      <c r="D3" s="193"/>
      <c r="E3" s="194"/>
      <c r="F3" s="192">
        <v>2</v>
      </c>
      <c r="G3" s="193"/>
      <c r="H3" s="193"/>
      <c r="I3" s="194"/>
      <c r="J3" s="192">
        <v>3</v>
      </c>
      <c r="K3" s="193"/>
      <c r="L3" s="193"/>
      <c r="M3" s="194"/>
      <c r="N3" s="192">
        <v>4</v>
      </c>
      <c r="O3" s="193"/>
      <c r="P3" s="193"/>
      <c r="Q3" s="193"/>
      <c r="R3" s="192">
        <v>5</v>
      </c>
      <c r="S3" s="193"/>
      <c r="T3" s="193"/>
      <c r="U3" s="194"/>
      <c r="V3" s="210" t="s">
        <v>1</v>
      </c>
      <c r="W3" s="211"/>
      <c r="X3" s="195" t="s">
        <v>2</v>
      </c>
      <c r="Y3" s="196"/>
      <c r="Z3" s="195" t="s">
        <v>3</v>
      </c>
      <c r="AA3" s="196"/>
      <c r="AB3" s="3" t="s">
        <v>4</v>
      </c>
      <c r="AC3" s="1"/>
      <c r="AD3" s="86" t="s">
        <v>6</v>
      </c>
      <c r="AE3" s="87" t="s">
        <v>7</v>
      </c>
      <c r="AF3" s="87" t="s">
        <v>8</v>
      </c>
      <c r="AG3" s="156" t="s">
        <v>10</v>
      </c>
    </row>
    <row r="4" spans="1:33" ht="16.5" customHeight="1" thickTop="1" thickBot="1" x14ac:dyDescent="0.3">
      <c r="A4" s="161" t="s">
        <v>11</v>
      </c>
      <c r="B4" s="212"/>
      <c r="C4" s="213"/>
      <c r="D4" s="213"/>
      <c r="E4" s="214"/>
      <c r="F4" s="37">
        <v>1</v>
      </c>
      <c r="G4" s="38">
        <v>15</v>
      </c>
      <c r="H4" s="39"/>
      <c r="I4" s="84"/>
      <c r="J4" s="37">
        <v>17</v>
      </c>
      <c r="K4" s="40">
        <v>19</v>
      </c>
      <c r="L4" s="39">
        <v>11</v>
      </c>
      <c r="M4" s="85">
        <v>9</v>
      </c>
      <c r="N4" s="37">
        <v>11</v>
      </c>
      <c r="O4" s="40">
        <v>15</v>
      </c>
      <c r="P4" s="39"/>
      <c r="Q4" s="84"/>
      <c r="R4" s="50">
        <v>2</v>
      </c>
      <c r="S4" s="51">
        <v>15</v>
      </c>
      <c r="T4" s="39"/>
      <c r="U4" s="85"/>
      <c r="V4" s="189">
        <f>T5+P5+L5+H5</f>
        <v>5</v>
      </c>
      <c r="W4" s="173">
        <f>V4+V6</f>
        <v>5</v>
      </c>
      <c r="X4" s="197">
        <f>J4+J5+L4+N4+N5+P4+H4+F4+F5+R4+R5+T4</f>
        <v>62</v>
      </c>
      <c r="Y4" s="199">
        <f>K5+K4+M4+O5+O4+U4+I4+G4+G5+Q4+S4+S5</f>
        <v>130</v>
      </c>
      <c r="Z4" s="201">
        <f>X4+X6</f>
        <v>62</v>
      </c>
      <c r="AA4" s="204">
        <f>Y4+Y6</f>
        <v>130</v>
      </c>
      <c r="AB4" s="207"/>
      <c r="AC4" s="1"/>
      <c r="AD4" s="2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2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222">
        <f>AD4/AE4</f>
        <v>0.2857142857142857</v>
      </c>
      <c r="AG4" s="243">
        <f>Z4/AA4</f>
        <v>0.47692307692307695</v>
      </c>
    </row>
    <row r="5" spans="1:33" ht="15.75" customHeight="1" thickBot="1" x14ac:dyDescent="0.3">
      <c r="A5" s="162"/>
      <c r="B5" s="215"/>
      <c r="C5" s="216"/>
      <c r="D5" s="216"/>
      <c r="E5" s="217"/>
      <c r="F5" s="41">
        <v>1</v>
      </c>
      <c r="G5" s="42">
        <v>15</v>
      </c>
      <c r="H5" s="157">
        <f>IF(AND(F4=0,F5=0),0,1)*0+IF(AND(F4&gt;G4,F5&gt;G5),1,0)*2+IF(AND(F4&lt;G4,F5&lt;G5),1,0)*IF(AND(F4=0,F5=0),0,1)+IF(H4&gt;I4,1,0)*2+IF(H4&lt;I4,1,0)*1</f>
        <v>1</v>
      </c>
      <c r="I5" s="158"/>
      <c r="J5" s="41">
        <v>15</v>
      </c>
      <c r="K5" s="42">
        <v>12</v>
      </c>
      <c r="L5" s="157">
        <f>IF(AND(J4=0,J5=0),0,1)*0+IF(AND(J4&gt;K4,J5&gt;K5),1,0)*2+IF(AND(J4&lt;K4,J5&lt;K5),1,0)*IF(AND(J4=0,J5=0),0,1)+IF(L4&gt;M4,1,0)*2+IF(L4&lt;M4,1,0)*1</f>
        <v>2</v>
      </c>
      <c r="M5" s="158"/>
      <c r="N5" s="41">
        <v>3</v>
      </c>
      <c r="O5" s="42">
        <v>15</v>
      </c>
      <c r="P5" s="157">
        <f>IF(AND(N4=0,N5=0),0,1)*0+IF(AND(N4&gt;O4,N5&gt;O5),1,0)*2+IF(AND(N4&lt;O4,N5&lt;O5),1,0)*IF(AND(N4=0,N5=0),0,1)+IF(P4&gt;Q4,1,0)*2+IF(P4&lt;Q4,1,0)*1</f>
        <v>1</v>
      </c>
      <c r="Q5" s="158"/>
      <c r="R5" s="52">
        <v>1</v>
      </c>
      <c r="S5" s="53">
        <v>15</v>
      </c>
      <c r="T5" s="157">
        <f>IF(AND(R4=0,R5=0),0,1)*0+IF(AND(R4&gt;S4,R5&gt;S5),1,0)*2+IF(AND(R4&lt;S4,R5&lt;S5),1,0)*IF(AND(R4=0,R5=0),0,1)+IF(T4&gt;U4,1,0)*2+IF(T4&lt;U4,1,0)*1</f>
        <v>1</v>
      </c>
      <c r="U5" s="158"/>
      <c r="V5" s="190"/>
      <c r="W5" s="174"/>
      <c r="X5" s="198"/>
      <c r="Y5" s="200"/>
      <c r="Z5" s="202"/>
      <c r="AA5" s="205"/>
      <c r="AB5" s="208"/>
      <c r="AC5" s="1"/>
      <c r="AD5" s="221"/>
      <c r="AE5" s="222"/>
      <c r="AF5" s="222"/>
      <c r="AG5" s="243"/>
    </row>
    <row r="6" spans="1:33" ht="16.5" customHeight="1" thickTop="1" thickBot="1" x14ac:dyDescent="0.3">
      <c r="A6" s="162"/>
      <c r="B6" s="215"/>
      <c r="C6" s="216"/>
      <c r="D6" s="216"/>
      <c r="E6" s="217"/>
      <c r="F6" s="122"/>
      <c r="G6" s="123"/>
      <c r="H6" s="124"/>
      <c r="I6" s="84"/>
      <c r="J6" s="122"/>
      <c r="K6" s="123"/>
      <c r="L6" s="124"/>
      <c r="M6" s="85"/>
      <c r="N6" s="122"/>
      <c r="O6" s="123"/>
      <c r="P6" s="124"/>
      <c r="Q6" s="84"/>
      <c r="R6" s="125"/>
      <c r="S6" s="126"/>
      <c r="T6" s="124"/>
      <c r="U6" s="85"/>
      <c r="V6" s="189">
        <f>T7+P7+L7+H7</f>
        <v>0</v>
      </c>
      <c r="W6" s="174"/>
      <c r="X6" s="197">
        <f>J6+J7+L6+N6+N7+P6+H6+F6+F7+T6+R6+R7</f>
        <v>0</v>
      </c>
      <c r="Y6" s="199">
        <f>K7+K6+M6+O7+O6+U6+I6+G6+G7+S6+S7+Q6</f>
        <v>0</v>
      </c>
      <c r="Z6" s="202"/>
      <c r="AA6" s="205"/>
      <c r="AB6" s="208"/>
      <c r="AC6" s="1"/>
      <c r="AD6" s="221"/>
      <c r="AE6" s="222"/>
      <c r="AF6" s="222"/>
      <c r="AG6" s="243"/>
    </row>
    <row r="7" spans="1:33" ht="15.75" customHeight="1" thickBot="1" x14ac:dyDescent="0.3">
      <c r="A7" s="163"/>
      <c r="B7" s="218"/>
      <c r="C7" s="219"/>
      <c r="D7" s="219"/>
      <c r="E7" s="220"/>
      <c r="F7" s="84"/>
      <c r="G7" s="82"/>
      <c r="H7" s="159">
        <f>IF(AND(F6=0,F7=0),0,1)*0+IF(AND(F6&gt;G6,F7&gt;G7),1,0)*2+IF(AND(F6&lt;G6,F7&lt;G7),1,0)*IF(AND(F6=0,F7=0),0,1)+IF(H6&gt;I6,1,0)*2+IF(H6&lt;I6,1,0)*1</f>
        <v>0</v>
      </c>
      <c r="I7" s="160"/>
      <c r="J7" s="83"/>
      <c r="K7" s="82"/>
      <c r="L7" s="187">
        <f>IF(AND(J6=0,J7=0),0,1)*0+IF(AND(J6&gt;K6,J7&gt;K7),1,0)*2+IF(AND(J6&lt;K6,J7&lt;K7),1,0)*IF(AND(J6=0,J7=0),0,1)+IF(L6&gt;M6,1,0)*2+IF(L6&lt;M6,1,0)*1</f>
        <v>0</v>
      </c>
      <c r="M7" s="188"/>
      <c r="N7" s="88"/>
      <c r="O7" s="82"/>
      <c r="P7" s="187">
        <f>IF(AND(N6=0,N7=0),0,1)*0+IF(AND(N6&gt;O6,N7&gt;O7),1,0)*2+IF(AND(N6&lt;O6,N7&lt;O7),1,0)*IF(AND(N6=0,N7=0),0,1)+IF(P6&gt;Q6,1,0)*2+IF(P6&lt;Q6,1,0)*1</f>
        <v>0</v>
      </c>
      <c r="Q7" s="188"/>
      <c r="R7" s="66"/>
      <c r="S7" s="65"/>
      <c r="T7" s="187">
        <f>IF(AND(R6=0,R7=0),0,1)*0+IF(AND(R6&gt;S6,R7&gt;S7),1,0)*2+IF(AND(R6&lt;S6,R7&lt;S7),1,0)*IF(AND(R6=0,R7=0),0,1)+IF(T6&gt;U6,1,0)*2+IF(T6&lt;U6,1,0)*1</f>
        <v>0</v>
      </c>
      <c r="U7" s="188"/>
      <c r="V7" s="190"/>
      <c r="W7" s="175"/>
      <c r="X7" s="198"/>
      <c r="Y7" s="200"/>
      <c r="Z7" s="203"/>
      <c r="AA7" s="206"/>
      <c r="AB7" s="209"/>
      <c r="AC7" s="1"/>
      <c r="AD7" s="221"/>
      <c r="AE7" s="222"/>
      <c r="AF7" s="222"/>
      <c r="AG7" s="243"/>
    </row>
    <row r="8" spans="1:33" ht="16.5" customHeight="1" thickTop="1" thickBot="1" x14ac:dyDescent="0.3">
      <c r="A8" s="161" t="s">
        <v>12</v>
      </c>
      <c r="B8" s="4">
        <f>G4</f>
        <v>15</v>
      </c>
      <c r="C8" s="5">
        <f>F4</f>
        <v>1</v>
      </c>
      <c r="D8" s="6">
        <f>I4</f>
        <v>0</v>
      </c>
      <c r="E8" s="7">
        <f>H4</f>
        <v>0</v>
      </c>
      <c r="F8" s="164"/>
      <c r="G8" s="165"/>
      <c r="H8" s="165"/>
      <c r="I8" s="166"/>
      <c r="J8" s="127">
        <v>15</v>
      </c>
      <c r="K8" s="128">
        <v>2</v>
      </c>
      <c r="L8" s="129"/>
      <c r="M8" s="69"/>
      <c r="N8" s="130">
        <v>15</v>
      </c>
      <c r="O8" s="131">
        <v>2</v>
      </c>
      <c r="P8" s="129"/>
      <c r="Q8" s="70"/>
      <c r="R8" s="132">
        <v>15</v>
      </c>
      <c r="S8" s="131">
        <v>6</v>
      </c>
      <c r="T8" s="133"/>
      <c r="U8" s="69"/>
      <c r="V8" s="189">
        <f>T9+P9+L9+D9</f>
        <v>8</v>
      </c>
      <c r="W8" s="173">
        <f>V8+V10</f>
        <v>8</v>
      </c>
      <c r="X8" s="197">
        <f>J8+J9+L8+N8+N9+P8+D8+B8+B9+R8+R9+T8</f>
        <v>120</v>
      </c>
      <c r="Y8" s="199">
        <f>K9+K8+M8+O9+O8+U8+E8+C8+C9+S8+S9+Q8</f>
        <v>33</v>
      </c>
      <c r="Z8" s="197">
        <f>X8+X10</f>
        <v>120</v>
      </c>
      <c r="AA8" s="199">
        <f>Y8+Y10</f>
        <v>33</v>
      </c>
      <c r="AB8" s="207"/>
      <c r="AC8" s="1"/>
      <c r="AD8" s="2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2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22" t="e">
        <f t="shared" ref="AF8" si="0">AD8/AE8</f>
        <v>#DIV/0!</v>
      </c>
      <c r="AG8" s="243">
        <f t="shared" ref="AG8" si="1">Z8/AA8</f>
        <v>3.6363636363636362</v>
      </c>
    </row>
    <row r="9" spans="1:33" ht="15.75" customHeight="1" thickBot="1" x14ac:dyDescent="0.3">
      <c r="A9" s="162"/>
      <c r="B9" s="8">
        <f>G5</f>
        <v>15</v>
      </c>
      <c r="C9" s="9">
        <f>F5</f>
        <v>1</v>
      </c>
      <c r="D9" s="157">
        <f>IF(AND(B8=0,B9=0),0,1)*0+IF(AND(B8&gt;C8,B9&gt;C9),1,0)*2+IF(AND(B8&lt;C8,B9&lt;C9),1,0)*IF(AND(B8=0,B9=0),0,1)+IF(D8&gt;E8,1,0)*2+IF(D8&lt;E8,1,0)*1</f>
        <v>2</v>
      </c>
      <c r="E9" s="158"/>
      <c r="F9" s="167"/>
      <c r="G9" s="168"/>
      <c r="H9" s="168"/>
      <c r="I9" s="169"/>
      <c r="J9" s="134">
        <v>15</v>
      </c>
      <c r="K9" s="135">
        <v>2</v>
      </c>
      <c r="L9" s="159">
        <f>IF(AND(J8=0,J9=0),0,1)*0+IF(AND(J8&gt;K8,J9&gt;K9),1,0)*2+IF(AND(J8&lt;K8,J9&lt;K9),1,0)*IF(AND(J8=0,J9=0),0,1)+IF(L8&gt;M8,1,0)*2+IF(L8&lt;M8,1,0)*1</f>
        <v>2</v>
      </c>
      <c r="M9" s="160"/>
      <c r="N9" s="134">
        <v>15</v>
      </c>
      <c r="O9" s="135">
        <v>10</v>
      </c>
      <c r="P9" s="159">
        <f>IF(AND(N8=0,N9=0),0,1)*0+IF(AND(N8&gt;O8,N9&gt;O9),1,0)*2+IF(AND(N8&lt;O8,N9&lt;O9),1,0)*IF(AND(N8=0,N9=0),0,1)+IF(P8&gt;Q8,1,0)*2+IF(P8&lt;Q8,1,0)*1</f>
        <v>2</v>
      </c>
      <c r="Q9" s="160"/>
      <c r="R9" s="136">
        <v>15</v>
      </c>
      <c r="S9" s="135">
        <v>9</v>
      </c>
      <c r="T9" s="159">
        <f>IF(AND(R8=0,R9=0),0,1)*0+IF(AND(R8&gt;S8,R9&gt;S9),1,0)*2+IF(AND(R8&lt;S8,R9&lt;S9),1,0)*IF(AND(R8=0,R9=0),0,1)+IF(T8&gt;U8,1,0)*2+IF(T8&lt;U8,1,0)*1</f>
        <v>2</v>
      </c>
      <c r="U9" s="160"/>
      <c r="V9" s="190"/>
      <c r="W9" s="174"/>
      <c r="X9" s="198"/>
      <c r="Y9" s="200"/>
      <c r="Z9" s="223"/>
      <c r="AA9" s="225"/>
      <c r="AB9" s="208"/>
      <c r="AC9" s="1"/>
      <c r="AD9" s="221"/>
      <c r="AE9" s="222"/>
      <c r="AF9" s="222"/>
      <c r="AG9" s="243"/>
    </row>
    <row r="10" spans="1:33" ht="16.5" customHeight="1" thickTop="1" thickBot="1" x14ac:dyDescent="0.3">
      <c r="A10" s="162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167"/>
      <c r="G10" s="168"/>
      <c r="H10" s="168"/>
      <c r="I10" s="169"/>
      <c r="J10" s="137"/>
      <c r="K10" s="138"/>
      <c r="L10" s="139"/>
      <c r="M10" s="69"/>
      <c r="N10" s="137"/>
      <c r="O10" s="138"/>
      <c r="P10" s="139"/>
      <c r="Q10" s="70"/>
      <c r="R10" s="140"/>
      <c r="S10" s="138"/>
      <c r="T10" s="70"/>
      <c r="U10" s="141"/>
      <c r="V10" s="189">
        <f>P11+L11+D11+T11</f>
        <v>0</v>
      </c>
      <c r="W10" s="174"/>
      <c r="X10" s="197">
        <f>J10+J11+L10+N10+N11+P10+D10+B10+B11+R10+R11+T10</f>
        <v>0</v>
      </c>
      <c r="Y10" s="199">
        <f>K11+K10+M10+O11+O10+U10+E10+C10+C11+S10+S11+Q10</f>
        <v>0</v>
      </c>
      <c r="Z10" s="223"/>
      <c r="AA10" s="225"/>
      <c r="AB10" s="208"/>
      <c r="AC10" s="1"/>
      <c r="AD10" s="221"/>
      <c r="AE10" s="222"/>
      <c r="AF10" s="222"/>
      <c r="AG10" s="243"/>
    </row>
    <row r="11" spans="1:33" ht="15.75" customHeight="1" thickBot="1" x14ac:dyDescent="0.3">
      <c r="A11" s="163"/>
      <c r="B11" s="14">
        <f>G7</f>
        <v>0</v>
      </c>
      <c r="C11" s="15">
        <f>F7</f>
        <v>0</v>
      </c>
      <c r="D11" s="157">
        <f>IF(AND(B10=0,B11=0),0,1)*0+IF(AND(B10&gt;C10,B11&gt;C11),1,0)*2+IF(AND(B10&lt;C10,B11&lt;C11),1,0)*IF(AND(B10=0,B11=0),0,1)+IF(D10&gt;E10,1,0)*2+IF(D10&lt;E10,1,0)*1</f>
        <v>0</v>
      </c>
      <c r="E11" s="158"/>
      <c r="F11" s="170"/>
      <c r="G11" s="171"/>
      <c r="H11" s="171"/>
      <c r="I11" s="172"/>
      <c r="J11" s="76"/>
      <c r="K11" s="77"/>
      <c r="L11" s="159">
        <f>IF(AND(J10=0,J11=0),0,1)*0+IF(AND(J10&gt;K10,J11&gt;K11),1,0)*2+IF(AND(J10&lt;K10,J11&lt;K11),1,0)*IF(AND(J10=0,J11=0),0,1)+IF(L10&gt;M10,1,0)*2+IF(L10&lt;M10,1,0)*1</f>
        <v>0</v>
      </c>
      <c r="M11" s="160"/>
      <c r="N11" s="76"/>
      <c r="O11" s="77"/>
      <c r="P11" s="187">
        <f>IF(AND(N10=0,N11=0),0,1)*0+IF(AND(N10&gt;O10,N11&gt;O11),1,0)*2+IF(AND(N10&lt;O10,N11&lt;O11),1,0)*IF(AND(N10=0,N11=0),0,1)+IF(P10&gt;Q10,1,0)*2+IF(P10&lt;Q10,1,0)*1</f>
        <v>0</v>
      </c>
      <c r="Q11" s="188"/>
      <c r="R11" s="78"/>
      <c r="S11" s="77"/>
      <c r="T11" s="187">
        <f>IF(AND(R10=0,R11=0),0,1)*0+IF(AND(R10&gt;S10,R11&gt;S11),1,0)*2+IF(AND(R10&lt;S10,R11&lt;S11),1,0)*IF(AND(R10=0,R11=0),0,1)+IF(T10&gt;U10,1,0)*2+IF(T10&lt;U10,1,0)*1</f>
        <v>0</v>
      </c>
      <c r="U11" s="188"/>
      <c r="V11" s="190"/>
      <c r="W11" s="175"/>
      <c r="X11" s="198"/>
      <c r="Y11" s="200"/>
      <c r="Z11" s="224"/>
      <c r="AA11" s="226"/>
      <c r="AB11" s="209"/>
      <c r="AC11" s="1"/>
      <c r="AD11" s="221"/>
      <c r="AE11" s="222"/>
      <c r="AF11" s="222"/>
      <c r="AG11" s="243"/>
    </row>
    <row r="12" spans="1:33" ht="16.5" customHeight="1" thickTop="1" thickBot="1" x14ac:dyDescent="0.3">
      <c r="A12" s="161" t="s">
        <v>17</v>
      </c>
      <c r="B12" s="44">
        <f>K4</f>
        <v>19</v>
      </c>
      <c r="C12" s="62">
        <f>J4</f>
        <v>17</v>
      </c>
      <c r="D12" s="60">
        <f>M4</f>
        <v>9</v>
      </c>
      <c r="E12" s="69">
        <f>L4</f>
        <v>11</v>
      </c>
      <c r="F12" s="16">
        <f>K8</f>
        <v>2</v>
      </c>
      <c r="G12" s="17">
        <f>J8</f>
        <v>15</v>
      </c>
      <c r="H12" s="43">
        <f>M8</f>
        <v>0</v>
      </c>
      <c r="I12" s="70">
        <f>L8</f>
        <v>0</v>
      </c>
      <c r="J12" s="178"/>
      <c r="K12" s="179"/>
      <c r="L12" s="179"/>
      <c r="M12" s="180"/>
      <c r="N12" s="44">
        <v>8</v>
      </c>
      <c r="O12" s="62">
        <v>15</v>
      </c>
      <c r="P12" s="89"/>
      <c r="Q12" s="70"/>
      <c r="R12" s="92">
        <v>2</v>
      </c>
      <c r="S12" s="91">
        <v>15</v>
      </c>
      <c r="T12" s="70"/>
      <c r="U12" s="94"/>
      <c r="V12" s="189">
        <f>P13+H13+D13+T13</f>
        <v>4</v>
      </c>
      <c r="W12" s="173">
        <f>V12+V14</f>
        <v>4</v>
      </c>
      <c r="X12" s="197">
        <f>H12+F12+F13+D12+B12+B13+N12+N13+P12+R12+R13+T12</f>
        <v>64</v>
      </c>
      <c r="Y12" s="199">
        <f>I12+G12+G13+E12+C12+C13+O13+O12+U12+S12+S13+Q12</f>
        <v>133</v>
      </c>
      <c r="Z12" s="197">
        <f>X12+X14</f>
        <v>64</v>
      </c>
      <c r="AA12" s="199">
        <f>Y12+Y14</f>
        <v>133</v>
      </c>
      <c r="AB12" s="207"/>
      <c r="AC12" s="1"/>
      <c r="AD12" s="2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</v>
      </c>
      <c r="AE12" s="2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222">
        <f t="shared" ref="AF12" si="2">AD12/AE12</f>
        <v>0.125</v>
      </c>
      <c r="AG12" s="243">
        <f t="shared" ref="AG12" si="3">Z12/AA12</f>
        <v>0.48120300751879697</v>
      </c>
    </row>
    <row r="13" spans="1:33" ht="15.75" customHeight="1" thickBot="1" x14ac:dyDescent="0.3">
      <c r="A13" s="162"/>
      <c r="B13" s="61">
        <f>K5</f>
        <v>12</v>
      </c>
      <c r="C13" s="63">
        <f>J5</f>
        <v>15</v>
      </c>
      <c r="D13" s="157">
        <f>IF(AND(B12=0,B13=0),0,1)*0+IF(AND(B12&gt;C12,B13&gt;C13),1,0)*2+IF(AND(B12&lt;C12,B13&lt;C13),1,0)*IF(AND(B12=0,B13=0),0,1)+IF(D12&gt;E12,1,0)*2+IF(D12&lt;E12,1,0)*1</f>
        <v>1</v>
      </c>
      <c r="E13" s="158"/>
      <c r="F13" s="18">
        <f>K9</f>
        <v>2</v>
      </c>
      <c r="G13" s="19">
        <f>J9</f>
        <v>15</v>
      </c>
      <c r="H13" s="157">
        <f>IF(AND(F12=0,F13=0),0,1)*0+IF(AND(F12&gt;G12,F13&gt;G13),1,0)*2+IF(AND(F12&lt;G12,F13&lt;G13),1,0)*IF(AND(F12=0,F13=0),0,1)+IF(H12&gt;I12,1,0)*2+IF(H12&lt;I12,1,0)*1</f>
        <v>1</v>
      </c>
      <c r="I13" s="158"/>
      <c r="J13" s="181"/>
      <c r="K13" s="182"/>
      <c r="L13" s="182"/>
      <c r="M13" s="183"/>
      <c r="N13" s="61">
        <v>8</v>
      </c>
      <c r="O13" s="63">
        <v>15</v>
      </c>
      <c r="P13" s="157">
        <f>IF(AND(N12=0,N13=0),0,1)*0+IF(AND(N12&gt;O12,N13&gt;O13),1,0)*2+IF(AND(N12&lt;O12,N13&lt;O13),1,0)*IF(AND(N12=0,N13=0),0,1)+IF(P12&gt;Q12,1,0)*2+IF(P12&lt;Q12,1,0)*1</f>
        <v>1</v>
      </c>
      <c r="Q13" s="158"/>
      <c r="R13" s="64">
        <v>2</v>
      </c>
      <c r="S13" s="63">
        <v>15</v>
      </c>
      <c r="T13" s="157">
        <f>IF(AND(R12=0,R13=0),0,1)*0+IF(AND(R12&gt;S12,R13&gt;S13),1,0)*2+IF(AND(R12&lt;S12,R13&lt;S13),1,0)*IF(AND(R12=0,R13=0),0,1)+IF(T12&gt;U12,1,0)*2+IF(T12&lt;U12,1,0)*1</f>
        <v>1</v>
      </c>
      <c r="U13" s="158"/>
      <c r="V13" s="190"/>
      <c r="W13" s="174"/>
      <c r="X13" s="198"/>
      <c r="Y13" s="200"/>
      <c r="Z13" s="223"/>
      <c r="AA13" s="225"/>
      <c r="AB13" s="208"/>
      <c r="AC13" s="1"/>
      <c r="AD13" s="221"/>
      <c r="AE13" s="222"/>
      <c r="AF13" s="222"/>
      <c r="AG13" s="243"/>
    </row>
    <row r="14" spans="1:33" ht="16.5" customHeight="1" thickTop="1" thickBot="1" x14ac:dyDescent="0.3">
      <c r="A14" s="162"/>
      <c r="B14" s="71">
        <f>K6</f>
        <v>0</v>
      </c>
      <c r="C14" s="72">
        <f>J6</f>
        <v>0</v>
      </c>
      <c r="D14" s="73">
        <f>M6</f>
        <v>0</v>
      </c>
      <c r="E14" s="69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70">
        <f>L10</f>
        <v>0</v>
      </c>
      <c r="J14" s="181"/>
      <c r="K14" s="182"/>
      <c r="L14" s="182"/>
      <c r="M14" s="183"/>
      <c r="N14" s="137"/>
      <c r="O14" s="138"/>
      <c r="P14" s="139"/>
      <c r="Q14" s="70"/>
      <c r="R14" s="140"/>
      <c r="S14" s="138"/>
      <c r="T14" s="70"/>
      <c r="U14" s="141"/>
      <c r="V14" s="189">
        <f>P15+H15+D15+T15</f>
        <v>0</v>
      </c>
      <c r="W14" s="174"/>
      <c r="X14" s="197">
        <f>H14+F14+F15+D14+B14+B15+N14+N15+P14+R14+R15+T14</f>
        <v>0</v>
      </c>
      <c r="Y14" s="199">
        <f>I14+G14+G15+E14+C14+C15+O15+O14+U14+S14+S15+Q14</f>
        <v>0</v>
      </c>
      <c r="Z14" s="223"/>
      <c r="AA14" s="225"/>
      <c r="AB14" s="208"/>
      <c r="AC14" s="1"/>
      <c r="AD14" s="221"/>
      <c r="AE14" s="222"/>
      <c r="AF14" s="222"/>
      <c r="AG14" s="243"/>
    </row>
    <row r="15" spans="1:33" ht="15.75" customHeight="1" thickBot="1" x14ac:dyDescent="0.3">
      <c r="A15" s="163"/>
      <c r="B15" s="76">
        <f>K7</f>
        <v>0</v>
      </c>
      <c r="C15" s="77">
        <f>J7</f>
        <v>0</v>
      </c>
      <c r="D15" s="157">
        <f>IF(AND(B14=0,B15=0),0,1)*0+IF(AND(B14&gt;C14,B15&gt;C15),1,0)*2+IF(AND(B14&lt;C14,B15&lt;C15),1,0)*IF(AND(B14=0,B15=0),0,1)+IF(D14&gt;E14,1,0)*2+IF(D14&lt;E14,1,0)*1</f>
        <v>0</v>
      </c>
      <c r="E15" s="158"/>
      <c r="F15" s="77">
        <f>K11</f>
        <v>0</v>
      </c>
      <c r="G15" s="23">
        <f>J11</f>
        <v>0</v>
      </c>
      <c r="H15" s="157">
        <f>IF(AND(F14=0,F15=0),0,1)*0+IF(AND(F14&gt;G14,F15&gt;G15),1,0)*2+IF(AND(F14&lt;G14,F15&lt;G15),1,0)*IF(AND(F14=0,F15=0),0,1)+IF(H14&gt;I14,1,0)*2+IF(H14&lt;I14,1,0)*1</f>
        <v>0</v>
      </c>
      <c r="I15" s="158"/>
      <c r="J15" s="184"/>
      <c r="K15" s="185"/>
      <c r="L15" s="185"/>
      <c r="M15" s="186"/>
      <c r="N15" s="76"/>
      <c r="O15" s="77"/>
      <c r="P15" s="159">
        <f>IF(AND(N14=0,N15=0),0,1)*0+IF(AND(N14&gt;O14,N15&gt;O15),1,0)*2+IF(AND(N14&lt;O14,N15&lt;O15),1,0)*IF(AND(N14=0,N15=0),0,1)+IF(P14&gt;Q14,1,0)*2+IF(P14&lt;Q14,1,0)*1</f>
        <v>0</v>
      </c>
      <c r="Q15" s="160"/>
      <c r="R15" s="78"/>
      <c r="S15" s="77"/>
      <c r="T15" s="159">
        <f>IF(AND(R14=0,R15=0),0,1)*0+IF(AND(R14&gt;S14,R15&gt;S15),1,0)*2+IF(AND(R14&lt;S14,R15&lt;S15),1,0)*IF(AND(R14=0,R15=0),0,1)+IF(T14&gt;U14,1,0)*2+IF(T14&lt;U14,1,0)*1</f>
        <v>0</v>
      </c>
      <c r="U15" s="160"/>
      <c r="V15" s="190"/>
      <c r="W15" s="175"/>
      <c r="X15" s="198"/>
      <c r="Y15" s="200"/>
      <c r="Z15" s="224"/>
      <c r="AA15" s="226"/>
      <c r="AB15" s="209"/>
      <c r="AC15" s="1"/>
      <c r="AD15" s="221"/>
      <c r="AE15" s="222"/>
      <c r="AF15" s="222"/>
      <c r="AG15" s="243"/>
    </row>
    <row r="16" spans="1:33" ht="16.5" customHeight="1" thickTop="1" thickBot="1" x14ac:dyDescent="0.3">
      <c r="A16" s="161" t="s">
        <v>13</v>
      </c>
      <c r="B16" s="44">
        <f>O4</f>
        <v>15</v>
      </c>
      <c r="C16" s="62">
        <f>N4</f>
        <v>11</v>
      </c>
      <c r="D16" s="60">
        <f>Q4</f>
        <v>0</v>
      </c>
      <c r="E16" s="24">
        <f>P4</f>
        <v>0</v>
      </c>
      <c r="F16" s="16">
        <f>O8</f>
        <v>2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8</v>
      </c>
      <c r="L16" s="60">
        <f>Q12</f>
        <v>0</v>
      </c>
      <c r="M16" s="24">
        <f>P12</f>
        <v>0</v>
      </c>
      <c r="N16" s="164"/>
      <c r="O16" s="165"/>
      <c r="P16" s="165"/>
      <c r="Q16" s="166"/>
      <c r="R16" s="142">
        <v>4</v>
      </c>
      <c r="S16" s="143">
        <v>15</v>
      </c>
      <c r="T16" s="148"/>
      <c r="U16" s="149"/>
      <c r="V16" s="189">
        <f>H17+D17+L17+T17</f>
        <v>6</v>
      </c>
      <c r="W16" s="173">
        <f>V16+V18</f>
        <v>6</v>
      </c>
      <c r="X16" s="197">
        <f>J16+J17+L16+B16+B17+D16+F16+F17+H16+R16+R17+T16</f>
        <v>85</v>
      </c>
      <c r="Y16" s="199">
        <f>K17+K16+M16+C17+C16+E16+I16+G16+G17+S16+S17+U16</f>
        <v>90</v>
      </c>
      <c r="Z16" s="197">
        <f>X16+X18</f>
        <v>85</v>
      </c>
      <c r="AA16" s="199">
        <f>Y16+Y18</f>
        <v>90</v>
      </c>
      <c r="AB16" s="207"/>
      <c r="AC16" s="1"/>
      <c r="AD16" s="2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2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222">
        <f t="shared" ref="AF16" si="4">AD16/AE16</f>
        <v>1</v>
      </c>
      <c r="AG16" s="243">
        <f t="shared" ref="AG16" si="5">Z16/AA16</f>
        <v>0.94444444444444442</v>
      </c>
    </row>
    <row r="17" spans="1:33" ht="15.75" customHeight="1" thickBot="1" x14ac:dyDescent="0.3">
      <c r="A17" s="162"/>
      <c r="B17" s="61">
        <f>O5</f>
        <v>15</v>
      </c>
      <c r="C17" s="63">
        <f>N5</f>
        <v>3</v>
      </c>
      <c r="D17" s="157">
        <f>IF(AND(B16=0,B17=0),0,1)*0+IF(AND(B16&gt;C16,B17&gt;C17),1,0)*2+IF(AND(B16&lt;C16,B17&lt;C17),1,0)*IF(AND(B16=0,B17=0),0,1)+IF(D16&gt;E16,1,0)*2+IF(D16&lt;E16,1,0)*1</f>
        <v>2</v>
      </c>
      <c r="E17" s="158"/>
      <c r="F17" s="63">
        <f>O9</f>
        <v>10</v>
      </c>
      <c r="G17" s="19">
        <f>N9</f>
        <v>15</v>
      </c>
      <c r="H17" s="157">
        <f>IF(AND(F16=0,F17=0),0,1)*0+IF(AND(F16&gt;G16,F17&gt;G17),1,0)*2+IF(AND(F16&lt;G16,F17&lt;G17),1,0)*IF(AND(F16=0,F17=0),0,1)+IF(H16&gt;I16,1,0)*2+IF(H16&lt;I16,1,0)*1</f>
        <v>1</v>
      </c>
      <c r="I17" s="158"/>
      <c r="J17" s="61">
        <f>O13</f>
        <v>15</v>
      </c>
      <c r="K17" s="63">
        <f>N13</f>
        <v>8</v>
      </c>
      <c r="L17" s="157">
        <f>IF(AND(J16=0,J17=0),0,1)*0+IF(AND(J16&gt;K16,J17&gt;K17),1,0)*2+IF(AND(J16&lt;K16,J17&lt;K17),1,0)*IF(AND(J16=0,J17=0),0,1)+IF(L16&gt;M16,1,0)*2+IF(L16&lt;M16,1,0)*1</f>
        <v>2</v>
      </c>
      <c r="M17" s="158"/>
      <c r="N17" s="167"/>
      <c r="O17" s="168"/>
      <c r="P17" s="168"/>
      <c r="Q17" s="169"/>
      <c r="R17" s="144">
        <v>9</v>
      </c>
      <c r="S17" s="145">
        <v>15</v>
      </c>
      <c r="T17" s="159">
        <f>IF(AND(R16=0,R17=0),0,1)*0+IF(AND(R16&gt;S16,R17&gt;S17),1,0)*2+IF(AND(R16&lt;S16,R17&lt;S17),1,0)*IF(AND(R16=0,R17=0),0,1)+IF(T16&gt;U16,1,0)*2+IF(T16&lt;U16,1,0)*1</f>
        <v>1</v>
      </c>
      <c r="U17" s="160"/>
      <c r="V17" s="190"/>
      <c r="W17" s="174"/>
      <c r="X17" s="198"/>
      <c r="Y17" s="200"/>
      <c r="Z17" s="223"/>
      <c r="AA17" s="225"/>
      <c r="AB17" s="208"/>
      <c r="AC17" s="1"/>
      <c r="AD17" s="221"/>
      <c r="AE17" s="222"/>
      <c r="AF17" s="222"/>
      <c r="AG17" s="243"/>
    </row>
    <row r="18" spans="1:33" ht="16.5" customHeight="1" thickTop="1" thickBot="1" x14ac:dyDescent="0.3">
      <c r="A18" s="162"/>
      <c r="B18" s="71">
        <f>O6</f>
        <v>0</v>
      </c>
      <c r="C18" s="72">
        <f>N6</f>
        <v>0</v>
      </c>
      <c r="D18" s="26">
        <f>Q6</f>
        <v>0</v>
      </c>
      <c r="E18" s="69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70">
        <f>P10</f>
        <v>0</v>
      </c>
      <c r="J18" s="71">
        <f>O14</f>
        <v>0</v>
      </c>
      <c r="K18" s="72">
        <f>N14</f>
        <v>0</v>
      </c>
      <c r="L18" s="26">
        <f>Q14</f>
        <v>0</v>
      </c>
      <c r="M18" s="69">
        <f>P14</f>
        <v>0</v>
      </c>
      <c r="N18" s="167"/>
      <c r="O18" s="168"/>
      <c r="P18" s="168"/>
      <c r="Q18" s="169"/>
      <c r="R18" s="146"/>
      <c r="S18" s="147"/>
      <c r="T18" s="56"/>
      <c r="U18" s="150"/>
      <c r="V18" s="189">
        <f>D19+H19+L19+T19</f>
        <v>0</v>
      </c>
      <c r="W18" s="174"/>
      <c r="X18" s="197">
        <f>F19+J19+R18+R19+T18+J18+L18+B18+D18+F18+H18+B19</f>
        <v>0</v>
      </c>
      <c r="Y18" s="199">
        <f>K18+M18+C18+E18+I18+G18+C19+G19+K19+S18+S19+U18</f>
        <v>0</v>
      </c>
      <c r="Z18" s="223"/>
      <c r="AA18" s="225"/>
      <c r="AB18" s="208"/>
      <c r="AC18" s="1"/>
      <c r="AD18" s="221"/>
      <c r="AE18" s="222"/>
      <c r="AF18" s="222"/>
      <c r="AG18" s="243"/>
    </row>
    <row r="19" spans="1:33" ht="15.75" customHeight="1" thickBot="1" x14ac:dyDescent="0.3">
      <c r="A19" s="163"/>
      <c r="B19" s="76">
        <f>O7</f>
        <v>0</v>
      </c>
      <c r="C19" s="77">
        <f>N7</f>
        <v>0</v>
      </c>
      <c r="D19" s="157">
        <f>IF(AND(B18=0,B19=0),0,1)*0+IF(AND(B18&gt;C18,B19&gt;C19),1,0)*2+IF(AND(B18&lt;C18,B19&lt;C19),1,0)*IF(AND(B18=0,B19=0),0,1)+IF(D18&gt;E18,1,0)*2+IF(D18&lt;E18,1,0)*1</f>
        <v>0</v>
      </c>
      <c r="E19" s="158"/>
      <c r="F19" s="77">
        <f>O11</f>
        <v>0</v>
      </c>
      <c r="G19" s="23">
        <f>N11</f>
        <v>0</v>
      </c>
      <c r="H19" s="176">
        <f>IF(AND(F18=0,F19=0),0,1)*0+IF(AND(F18&gt;G18,F19&gt;G19),1,0)*2+IF(AND(F18&lt;G18,F19&lt;G19),1,0)*IF(AND(F18=0,F19=0),0,1)+IF(H18&gt;I18,1,0)*2+IF(H18&lt;I18,1,0)*1</f>
        <v>0</v>
      </c>
      <c r="I19" s="177"/>
      <c r="J19" s="76">
        <f>O15</f>
        <v>0</v>
      </c>
      <c r="K19" s="77">
        <f>N15</f>
        <v>0</v>
      </c>
      <c r="L19" s="176">
        <f>IF(AND(J18=0,J19=0),0,1)*0+IF(AND(J18&gt;K18,J19&gt;K19),1,0)*2+IF(AND(J18&lt;K18,J19&lt;K19),1,0)*IF(AND(J18=0,J19=0),0,1)+IF(L18&gt;M18,1,0)*2+IF(L18&lt;M18,1,0)*1</f>
        <v>0</v>
      </c>
      <c r="M19" s="177"/>
      <c r="N19" s="170"/>
      <c r="O19" s="171"/>
      <c r="P19" s="171"/>
      <c r="Q19" s="172"/>
      <c r="R19" s="58"/>
      <c r="S19" s="59"/>
      <c r="T19" s="159">
        <f>IF(AND(R18=0,R19=0),0,1)*0+IF(AND(R18&gt;S18,R19&gt;S19),1,0)*2+IF(AND(R18&lt;S18,R19&lt;S19),1,0)*IF(AND(R18=0,R19=0),0,1)+IF(T18&gt;U18,1,0)*2+IF(T18&lt;U18,1,0)*1</f>
        <v>0</v>
      </c>
      <c r="U19" s="160"/>
      <c r="V19" s="231"/>
      <c r="W19" s="175"/>
      <c r="X19" s="224"/>
      <c r="Y19" s="226"/>
      <c r="Z19" s="224"/>
      <c r="AA19" s="226"/>
      <c r="AB19" s="209"/>
      <c r="AC19" s="1"/>
      <c r="AD19" s="221"/>
      <c r="AE19" s="222"/>
      <c r="AF19" s="222"/>
      <c r="AG19" s="243"/>
    </row>
    <row r="20" spans="1:33" ht="16.5" customHeight="1" thickTop="1" thickBot="1" x14ac:dyDescent="0.3">
      <c r="A20" s="161" t="s">
        <v>20</v>
      </c>
      <c r="B20" s="44">
        <f>S4</f>
        <v>15</v>
      </c>
      <c r="C20" s="28">
        <f>R4</f>
        <v>2</v>
      </c>
      <c r="D20" s="43">
        <f>U4</f>
        <v>0</v>
      </c>
      <c r="E20" s="24">
        <f>T4</f>
        <v>0</v>
      </c>
      <c r="F20" s="16">
        <f>S8</f>
        <v>6</v>
      </c>
      <c r="G20" s="17">
        <f>R8</f>
        <v>15</v>
      </c>
      <c r="H20" s="93">
        <f>U8</f>
        <v>0</v>
      </c>
      <c r="I20" s="70">
        <f>T8</f>
        <v>0</v>
      </c>
      <c r="J20" s="90">
        <f>S12</f>
        <v>15</v>
      </c>
      <c r="K20" s="95">
        <f>R12</f>
        <v>2</v>
      </c>
      <c r="L20" s="93">
        <f>U12</f>
        <v>0</v>
      </c>
      <c r="M20" s="69">
        <f>T12</f>
        <v>0</v>
      </c>
      <c r="N20" s="45">
        <f>S16</f>
        <v>15</v>
      </c>
      <c r="O20" s="29">
        <f>R16</f>
        <v>4</v>
      </c>
      <c r="P20" s="6">
        <f>U16</f>
        <v>0</v>
      </c>
      <c r="Q20" s="13">
        <f>T16</f>
        <v>0</v>
      </c>
      <c r="R20" s="181"/>
      <c r="S20" s="182"/>
      <c r="T20" s="182"/>
      <c r="U20" s="183"/>
      <c r="V20" s="189">
        <f>P21+L21+H21+D21</f>
        <v>7</v>
      </c>
      <c r="W20" s="174">
        <f>V20+V22</f>
        <v>7</v>
      </c>
      <c r="X20" s="197">
        <f>P20+N20+N21+L20+J20+J21+H20+F20+F21+D20+B20+B21</f>
        <v>105</v>
      </c>
      <c r="Y20" s="199">
        <f>Q20+O20+O21+M20+K20+K21+I20+G20+G21+E20+C20+C21</f>
        <v>50</v>
      </c>
      <c r="Z20" s="223">
        <f>X20+X22</f>
        <v>105</v>
      </c>
      <c r="AA20" s="225">
        <f>Y20+Y22</f>
        <v>50</v>
      </c>
      <c r="AB20" s="208"/>
      <c r="AC20" s="1"/>
      <c r="AD20" s="24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22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2</v>
      </c>
      <c r="AF20" s="222">
        <f t="shared" ref="AF20" si="6">AD20/AE20</f>
        <v>3</v>
      </c>
      <c r="AG20" s="243">
        <f t="shared" ref="AG20" si="7">Z20/AA20</f>
        <v>2.1</v>
      </c>
    </row>
    <row r="21" spans="1:33" ht="15.75" customHeight="1" thickBot="1" x14ac:dyDescent="0.3">
      <c r="A21" s="162"/>
      <c r="B21" s="61">
        <f>S5</f>
        <v>15</v>
      </c>
      <c r="C21" s="63">
        <f>R5</f>
        <v>1</v>
      </c>
      <c r="D21" s="157">
        <f>IF(AND(B20=0,B21=0),0,1)*0+IF(AND(B20&gt;C20,B21&gt;C21),1,0)*2+IF(AND(B20&lt;C20,B21&lt;C21),1,0)*IF(AND(B20=0,B21=0),0,1)+IF(D20&gt;E20,1,0)*2+IF(D20&lt;E20,1,0)*1</f>
        <v>2</v>
      </c>
      <c r="E21" s="158"/>
      <c r="F21" s="63">
        <f>S9</f>
        <v>9</v>
      </c>
      <c r="G21" s="19">
        <f>R9</f>
        <v>15</v>
      </c>
      <c r="H21" s="157">
        <f>IF(AND(F20=0,F21=0),0,1)*0+IF(AND(F20&gt;G20,F21&gt;G21),1,0)*2+IF(AND(F20&lt;G20,F21&lt;G21),1,0)*IF(AND(F20=0,F21=0),0,1)+IF(H20&gt;I20,1,0)*2+IF(H20&lt;I20,1,0)*1</f>
        <v>1</v>
      </c>
      <c r="I21" s="158"/>
      <c r="J21" s="61">
        <f>S13</f>
        <v>15</v>
      </c>
      <c r="K21" s="63">
        <f>R13</f>
        <v>2</v>
      </c>
      <c r="L21" s="157">
        <f>IF(AND(J20=0,J21=0),0,1)*0+IF(AND(J20&gt;K20,J21&gt;K21),1,0)*2+IF(AND(J20&lt;K20,J21&lt;K21),1,0)*IF(AND(J20=0,J21=0),0,1)+IF(L20&gt;M20,1,0)*2+IF(L20&lt;M20,1,0)*1</f>
        <v>2</v>
      </c>
      <c r="M21" s="158"/>
      <c r="N21" s="48">
        <f>S17</f>
        <v>15</v>
      </c>
      <c r="O21" s="49">
        <f>R17</f>
        <v>9</v>
      </c>
      <c r="P21" s="157">
        <f>IF(AND(N20=0,N21=0),0,1)*0+IF(AND(N20&gt;O20,N21&gt;O21),1,0)*2+IF(AND(N20&lt;O20,N21&lt;O21),1,0)*IF(AND(N20=0,N21=0),0,1)+IF(P20&gt;Q20,1,0)*2+IF(P20&lt;Q20,1,0)*1</f>
        <v>2</v>
      </c>
      <c r="Q21" s="158"/>
      <c r="R21" s="181"/>
      <c r="S21" s="182"/>
      <c r="T21" s="182"/>
      <c r="U21" s="183"/>
      <c r="V21" s="231"/>
      <c r="W21" s="174"/>
      <c r="X21" s="224"/>
      <c r="Y21" s="226"/>
      <c r="Z21" s="223"/>
      <c r="AA21" s="225"/>
      <c r="AB21" s="208"/>
      <c r="AC21" s="1"/>
      <c r="AD21" s="240"/>
      <c r="AE21" s="222"/>
      <c r="AF21" s="222"/>
      <c r="AG21" s="243"/>
    </row>
    <row r="22" spans="1:33" ht="15.75" customHeight="1" thickBot="1" x14ac:dyDescent="0.3">
      <c r="A22" s="162"/>
      <c r="B22" s="71">
        <f>S6</f>
        <v>0</v>
      </c>
      <c r="C22" s="72">
        <f>R6</f>
        <v>0</v>
      </c>
      <c r="D22" s="22">
        <f>U6</f>
        <v>0</v>
      </c>
      <c r="E22" s="69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70">
        <f>T10</f>
        <v>0</v>
      </c>
      <c r="J22" s="71">
        <f>S14</f>
        <v>0</v>
      </c>
      <c r="K22" s="30">
        <f>R14</f>
        <v>0</v>
      </c>
      <c r="L22" s="22">
        <f>U14</f>
        <v>0</v>
      </c>
      <c r="M22" s="69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181"/>
      <c r="S22" s="182"/>
      <c r="T22" s="182"/>
      <c r="U22" s="183"/>
      <c r="V22" s="236">
        <f>P23+L23+H23+D23</f>
        <v>0</v>
      </c>
      <c r="W22" s="174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208"/>
      <c r="AC22" s="1"/>
      <c r="AD22" s="240"/>
      <c r="AE22" s="222"/>
      <c r="AF22" s="222"/>
      <c r="AG22" s="243"/>
    </row>
    <row r="23" spans="1:33" ht="15.75" customHeight="1" thickBot="1" x14ac:dyDescent="0.3">
      <c r="A23" s="227"/>
      <c r="B23" s="32">
        <f>S7</f>
        <v>0</v>
      </c>
      <c r="C23" s="33">
        <f>R7</f>
        <v>0</v>
      </c>
      <c r="D23" s="238">
        <f>IF(AND(B22=0,B23=0),0,1)*0+IF(AND(B22&gt;C22,B23&gt;C23),1,0)*2+IF(AND(B22&lt;C22,B23&lt;C23),1,0)*IF(AND(B22=0,B23=0),0,1)+IF(D22&gt;E22,1,0)*2+IF(D22&lt;E22,1,0)*1</f>
        <v>0</v>
      </c>
      <c r="E23" s="239"/>
      <c r="F23" s="33">
        <f>S11</f>
        <v>0</v>
      </c>
      <c r="G23" s="34">
        <f>R11</f>
        <v>0</v>
      </c>
      <c r="H23" s="238">
        <f>IF(AND(F22=0,F23=0),0,1)*0+IF(AND(F22&gt;G22,F23&gt;G23),1,0)*2+IF(AND(F22&lt;G22,F23&lt;G23),1,0)*IF(AND(F22=0,F23=0),0,1)+IF(H22&gt;I22,1,0)*2+IF(H22&lt;I22,1,0)*1</f>
        <v>0</v>
      </c>
      <c r="I23" s="239"/>
      <c r="J23" s="32">
        <f>S15</f>
        <v>0</v>
      </c>
      <c r="K23" s="33">
        <f>R15</f>
        <v>0</v>
      </c>
      <c r="L23" s="238">
        <f>IF(AND(J22=0,J23=0),0,1)*0+IF(AND(J22&gt;K22,J23&gt;K23),1,0)*2+IF(AND(J22&lt;K22,J23&lt;K23),1,0)*IF(AND(J22=0,J23=0),0,1)+IF(L22&gt;M22,1,0)*2+IF(L22&lt;M22,1,0)*1</f>
        <v>0</v>
      </c>
      <c r="M23" s="239"/>
      <c r="N23" s="35">
        <f>S19</f>
        <v>0</v>
      </c>
      <c r="O23" s="36">
        <f>R19</f>
        <v>0</v>
      </c>
      <c r="P23" s="238">
        <f>IF(AND(N22=0,N23=0),0,1)*0+IF(AND(N22&gt;O22,N23&gt;O23),1,0)*2+IF(AND(N22&lt;O22,N23&lt;O23),1,0)*IF(AND(N22=0,N23=0),0,1)+IF(P22&gt;Q22,1,0)*2+IF(P22&lt;Q22,1,0)*1</f>
        <v>0</v>
      </c>
      <c r="Q23" s="239"/>
      <c r="R23" s="228"/>
      <c r="S23" s="229"/>
      <c r="T23" s="229"/>
      <c r="U23" s="230"/>
      <c r="V23" s="237"/>
      <c r="W23" s="232"/>
      <c r="X23" s="233"/>
      <c r="Y23" s="234"/>
      <c r="Z23" s="233"/>
      <c r="AA23" s="234"/>
      <c r="AB23" s="235"/>
      <c r="AC23" s="1"/>
      <c r="AD23" s="241"/>
      <c r="AE23" s="242"/>
      <c r="AF23" s="242"/>
      <c r="AG23" s="244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mergeCells count="129">
    <mergeCell ref="AF20:AF23"/>
    <mergeCell ref="AG20:AG23"/>
    <mergeCell ref="AG4:AG7"/>
    <mergeCell ref="AG8:AG11"/>
    <mergeCell ref="AD12:AD15"/>
    <mergeCell ref="AE12:AE15"/>
    <mergeCell ref="AF12:AF15"/>
    <mergeCell ref="AG12:AG15"/>
    <mergeCell ref="AD16:AD19"/>
    <mergeCell ref="AE16:AE19"/>
    <mergeCell ref="AF16:AF19"/>
    <mergeCell ref="AG16:AG19"/>
    <mergeCell ref="AD8:AD11"/>
    <mergeCell ref="AE8:AE11"/>
    <mergeCell ref="AF8:AF11"/>
    <mergeCell ref="X22:X23"/>
    <mergeCell ref="Y22:Y23"/>
    <mergeCell ref="D23:E23"/>
    <mergeCell ref="H23:I23"/>
    <mergeCell ref="L23:M23"/>
    <mergeCell ref="P23:Q23"/>
    <mergeCell ref="Y20:Y21"/>
    <mergeCell ref="AD20:AD23"/>
    <mergeCell ref="AE20:AE23"/>
    <mergeCell ref="A20:A23"/>
    <mergeCell ref="R20:U23"/>
    <mergeCell ref="V20:V21"/>
    <mergeCell ref="W20:W23"/>
    <mergeCell ref="X20:X21"/>
    <mergeCell ref="AB16:AB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D21:E21"/>
    <mergeCell ref="H21:I21"/>
    <mergeCell ref="L21:M21"/>
    <mergeCell ref="Z20:Z23"/>
    <mergeCell ref="AA20:AA23"/>
    <mergeCell ref="AB20:AB23"/>
    <mergeCell ref="P21:Q21"/>
    <mergeCell ref="V22:V23"/>
    <mergeCell ref="AB12:AB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AB8:AB11"/>
    <mergeCell ref="AD4:AD7"/>
    <mergeCell ref="AE4:AE7"/>
    <mergeCell ref="AF4:AF7"/>
    <mergeCell ref="T5:U5"/>
    <mergeCell ref="V6:V7"/>
    <mergeCell ref="X6:X7"/>
    <mergeCell ref="Y6:Y7"/>
    <mergeCell ref="T7:U7"/>
    <mergeCell ref="W8:W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D11:E11"/>
    <mergeCell ref="D9:E9"/>
    <mergeCell ref="L9:M9"/>
    <mergeCell ref="P9:Q9"/>
    <mergeCell ref="L11:M11"/>
    <mergeCell ref="P11:Q11"/>
    <mergeCell ref="V8:V9"/>
    <mergeCell ref="A8:A11"/>
    <mergeCell ref="F8:I11"/>
    <mergeCell ref="H15:I15"/>
    <mergeCell ref="P15:Q15"/>
    <mergeCell ref="D13:E13"/>
    <mergeCell ref="H13:I13"/>
    <mergeCell ref="A16:A19"/>
    <mergeCell ref="N16:Q19"/>
    <mergeCell ref="W16:W19"/>
    <mergeCell ref="D19:E19"/>
    <mergeCell ref="H19:I19"/>
    <mergeCell ref="L19:M19"/>
    <mergeCell ref="D17:E17"/>
    <mergeCell ref="H17:I17"/>
    <mergeCell ref="A12:A15"/>
    <mergeCell ref="J12:M15"/>
    <mergeCell ref="W12:W15"/>
    <mergeCell ref="D15:E15"/>
    <mergeCell ref="L17:M17"/>
    <mergeCell ref="P13:Q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  <vt:lpstr>Gr17</vt:lpstr>
      <vt:lpstr>Gr18</vt:lpstr>
      <vt:lpstr>Gr19</vt:lpstr>
      <vt:lpstr>Gr20</vt:lpstr>
      <vt:lpstr>Gr21</vt:lpstr>
      <vt:lpstr>Gr22</vt:lpstr>
      <vt:lpstr>Gr23</vt:lpstr>
      <vt:lpstr>Gr24</vt:lpstr>
      <vt:lpstr>Gr25</vt:lpstr>
      <vt:lpstr>Gr26</vt:lpstr>
      <vt:lpstr>Gr27</vt:lpstr>
      <vt:lpstr>Gr28</vt:lpstr>
      <vt:lpstr>Gr29</vt:lpstr>
      <vt:lpstr>Gr30</vt:lpstr>
      <vt:lpstr>Gr31</vt:lpstr>
      <vt:lpstr>Gr32</vt:lpstr>
      <vt:lpstr>Gr33</vt:lpstr>
      <vt:lpstr>Gr34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2017-11-29T07:58:08Z</cp:lastPrinted>
  <dcterms:created xsi:type="dcterms:W3CDTF">2016-11-14T12:15:05Z</dcterms:created>
  <dcterms:modified xsi:type="dcterms:W3CDTF">2019-01-18T04:49:36Z</dcterms:modified>
</cp:coreProperties>
</file>