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I\"/>
    </mc:Choice>
  </mc:AlternateContent>
  <bookViews>
    <workbookView xWindow="0" yWindow="0" windowWidth="19200" windowHeight="12180"/>
  </bookViews>
  <sheets>
    <sheet name="Gr83" sheetId="1" r:id="rId1"/>
    <sheet name="Gr84" sheetId="3" r:id="rId2"/>
    <sheet name="Gr85" sheetId="2" r:id="rId3"/>
    <sheet name="Gr86" sheetId="4" r:id="rId4"/>
    <sheet name="Gr87" sheetId="8" r:id="rId5"/>
    <sheet name="Gr88" sheetId="9" r:id="rId6"/>
    <sheet name="Gr89" sheetId="10" r:id="rId7"/>
    <sheet name="Gr90" sheetId="11" r:id="rId8"/>
    <sheet name="Gr91" sheetId="12" r:id="rId9"/>
    <sheet name="Gr92" sheetId="13" r:id="rId10"/>
    <sheet name="Gr93" sheetId="1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4" l="1"/>
  <c r="G15" i="14"/>
  <c r="F15" i="14"/>
  <c r="I14" i="14"/>
  <c r="H14" i="14"/>
  <c r="G14" i="14"/>
  <c r="F14" i="14"/>
  <c r="H15" i="14" s="1"/>
  <c r="P13" i="14"/>
  <c r="G13" i="14"/>
  <c r="F13" i="14"/>
  <c r="I12" i="14"/>
  <c r="H12" i="14"/>
  <c r="G12" i="14"/>
  <c r="F12" i="14"/>
  <c r="H13" i="14" s="1"/>
  <c r="P11" i="14"/>
  <c r="L11" i="14"/>
  <c r="P9" i="14"/>
  <c r="L9" i="14"/>
  <c r="P7" i="14"/>
  <c r="L7" i="14"/>
  <c r="H7" i="14"/>
  <c r="P5" i="14"/>
  <c r="L5" i="14"/>
  <c r="H5" i="14"/>
  <c r="P15" i="13"/>
  <c r="G15" i="13"/>
  <c r="F15" i="13"/>
  <c r="I14" i="13"/>
  <c r="H14" i="13"/>
  <c r="G14" i="13"/>
  <c r="F14" i="13"/>
  <c r="H15" i="13" s="1"/>
  <c r="P13" i="13"/>
  <c r="G13" i="13"/>
  <c r="F13" i="13"/>
  <c r="I12" i="13"/>
  <c r="H12" i="13"/>
  <c r="G12" i="13"/>
  <c r="F12" i="13"/>
  <c r="H13" i="13" s="1"/>
  <c r="P11" i="13"/>
  <c r="L11" i="13"/>
  <c r="P9" i="13"/>
  <c r="L9" i="13"/>
  <c r="P7" i="13"/>
  <c r="L7" i="13"/>
  <c r="H7" i="13"/>
  <c r="P5" i="13"/>
  <c r="L5" i="13"/>
  <c r="H5" i="13"/>
  <c r="P15" i="12"/>
  <c r="G15" i="12"/>
  <c r="F15" i="12"/>
  <c r="I14" i="12"/>
  <c r="H14" i="12"/>
  <c r="G14" i="12"/>
  <c r="F14" i="12"/>
  <c r="H15" i="12" s="1"/>
  <c r="P13" i="12"/>
  <c r="G13" i="12"/>
  <c r="F13" i="12"/>
  <c r="I12" i="12"/>
  <c r="H12" i="12"/>
  <c r="G12" i="12"/>
  <c r="F12" i="12"/>
  <c r="H13" i="12" s="1"/>
  <c r="P11" i="12"/>
  <c r="L11" i="12"/>
  <c r="P9" i="12"/>
  <c r="L9" i="12"/>
  <c r="P7" i="12"/>
  <c r="L7" i="12"/>
  <c r="H7" i="12"/>
  <c r="P5" i="12"/>
  <c r="L5" i="12"/>
  <c r="H5" i="12"/>
  <c r="P15" i="11"/>
  <c r="G15" i="11"/>
  <c r="F15" i="11"/>
  <c r="I14" i="11"/>
  <c r="H14" i="11"/>
  <c r="G14" i="11"/>
  <c r="F14" i="11"/>
  <c r="H15" i="11" s="1"/>
  <c r="P13" i="11"/>
  <c r="G13" i="11"/>
  <c r="F13" i="11"/>
  <c r="I12" i="11"/>
  <c r="H12" i="11"/>
  <c r="G12" i="11"/>
  <c r="F12" i="11"/>
  <c r="H13" i="11" s="1"/>
  <c r="P11" i="11"/>
  <c r="L11" i="11"/>
  <c r="P9" i="11"/>
  <c r="L9" i="11"/>
  <c r="P7" i="11"/>
  <c r="L7" i="11"/>
  <c r="H7" i="11"/>
  <c r="P5" i="11"/>
  <c r="L5" i="11"/>
  <c r="H5" i="11"/>
  <c r="K19" i="14" l="1"/>
  <c r="J19" i="14"/>
  <c r="G19" i="14"/>
  <c r="F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C15" i="14"/>
  <c r="B15" i="14"/>
  <c r="T14" i="14"/>
  <c r="E14" i="14"/>
  <c r="U14" i="14" s="1"/>
  <c r="D14" i="14"/>
  <c r="C14" i="14"/>
  <c r="D15" i="14" s="1"/>
  <c r="B14" i="14"/>
  <c r="C13" i="14"/>
  <c r="B13" i="14"/>
  <c r="E12" i="14"/>
  <c r="U12" i="14" s="1"/>
  <c r="W12" i="14" s="1"/>
  <c r="D12" i="14"/>
  <c r="Z12" i="14" s="1"/>
  <c r="C12" i="14"/>
  <c r="B12" i="14"/>
  <c r="C11" i="14"/>
  <c r="B11" i="14"/>
  <c r="E10" i="14"/>
  <c r="U10" i="14" s="1"/>
  <c r="D10" i="14"/>
  <c r="C10" i="14"/>
  <c r="B10" i="14"/>
  <c r="C9" i="14"/>
  <c r="B9" i="14"/>
  <c r="E8" i="14"/>
  <c r="U8" i="14" s="1"/>
  <c r="D8" i="14"/>
  <c r="C8" i="14"/>
  <c r="B8" i="14"/>
  <c r="R6" i="14"/>
  <c r="U6" i="14"/>
  <c r="T6" i="14"/>
  <c r="AA4" i="14"/>
  <c r="AB4" i="14" s="1"/>
  <c r="Z4" i="14"/>
  <c r="V4" i="14"/>
  <c r="U4" i="14"/>
  <c r="W4" i="14" s="1"/>
  <c r="T4" i="14"/>
  <c r="R4" i="14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Z16" i="13" s="1"/>
  <c r="C15" i="13"/>
  <c r="B15" i="13"/>
  <c r="U14" i="13"/>
  <c r="E14" i="13"/>
  <c r="D14" i="13"/>
  <c r="C14" i="13"/>
  <c r="B14" i="13"/>
  <c r="T14" i="13" s="1"/>
  <c r="C13" i="13"/>
  <c r="B13" i="13"/>
  <c r="E12" i="13"/>
  <c r="D12" i="13"/>
  <c r="C12" i="13"/>
  <c r="U12" i="13" s="1"/>
  <c r="W12" i="13" s="1"/>
  <c r="B12" i="13"/>
  <c r="C11" i="13"/>
  <c r="B11" i="13"/>
  <c r="U10" i="13"/>
  <c r="E10" i="13"/>
  <c r="D10" i="13"/>
  <c r="C10" i="13"/>
  <c r="B10" i="13"/>
  <c r="D11" i="13" s="1"/>
  <c r="C9" i="13"/>
  <c r="B9" i="13"/>
  <c r="E8" i="13"/>
  <c r="U8" i="13" s="1"/>
  <c r="D8" i="13"/>
  <c r="T8" i="13" s="1"/>
  <c r="C8" i="13"/>
  <c r="B8" i="13"/>
  <c r="R6" i="13"/>
  <c r="U6" i="13"/>
  <c r="T6" i="13"/>
  <c r="AA4" i="13"/>
  <c r="Z4" i="13"/>
  <c r="AB4" i="13" s="1"/>
  <c r="U4" i="13"/>
  <c r="W4" i="13" s="1"/>
  <c r="T4" i="13"/>
  <c r="V4" i="13" s="1"/>
  <c r="R4" i="13"/>
  <c r="K19" i="12"/>
  <c r="J19" i="12"/>
  <c r="G19" i="12"/>
  <c r="F19" i="12"/>
  <c r="C19" i="12"/>
  <c r="B19" i="12"/>
  <c r="U18" i="12"/>
  <c r="M18" i="12"/>
  <c r="L18" i="12"/>
  <c r="K18" i="12"/>
  <c r="J18" i="12"/>
  <c r="L19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C15" i="12"/>
  <c r="B15" i="12"/>
  <c r="E14" i="12"/>
  <c r="U14" i="12" s="1"/>
  <c r="D14" i="12"/>
  <c r="T14" i="12" s="1"/>
  <c r="C14" i="12"/>
  <c r="B14" i="12"/>
  <c r="C13" i="12"/>
  <c r="B13" i="12"/>
  <c r="E12" i="12"/>
  <c r="U12" i="12" s="1"/>
  <c r="D12" i="12"/>
  <c r="T12" i="12" s="1"/>
  <c r="C12" i="12"/>
  <c r="B12" i="12"/>
  <c r="C11" i="12"/>
  <c r="B11" i="12"/>
  <c r="E10" i="12"/>
  <c r="U10" i="12" s="1"/>
  <c r="D10" i="12"/>
  <c r="T10" i="12" s="1"/>
  <c r="C10" i="12"/>
  <c r="B10" i="12"/>
  <c r="C9" i="12"/>
  <c r="B9" i="12"/>
  <c r="E8" i="12"/>
  <c r="D8" i="12"/>
  <c r="T8" i="12" s="1"/>
  <c r="C8" i="12"/>
  <c r="AA8" i="12" s="1"/>
  <c r="B8" i="12"/>
  <c r="R6" i="12"/>
  <c r="U6" i="12"/>
  <c r="T6" i="12"/>
  <c r="AA4" i="12"/>
  <c r="Z4" i="12"/>
  <c r="AB4" i="12" s="1"/>
  <c r="W4" i="12"/>
  <c r="U4" i="12"/>
  <c r="T4" i="12"/>
  <c r="V4" i="12" s="1"/>
  <c r="AC4" i="12" s="1"/>
  <c r="R4" i="12"/>
  <c r="AA4" i="11"/>
  <c r="Z4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AA16" i="11" s="1"/>
  <c r="B16" i="11"/>
  <c r="C15" i="11"/>
  <c r="B15" i="11"/>
  <c r="E14" i="11"/>
  <c r="D14" i="11"/>
  <c r="C14" i="11"/>
  <c r="B14" i="11"/>
  <c r="C13" i="11"/>
  <c r="B13" i="11"/>
  <c r="E12" i="11"/>
  <c r="D12" i="11"/>
  <c r="C12" i="11"/>
  <c r="AA12" i="11" s="1"/>
  <c r="B12" i="11"/>
  <c r="C11" i="11"/>
  <c r="B11" i="11"/>
  <c r="E10" i="11"/>
  <c r="D10" i="11"/>
  <c r="C10" i="11"/>
  <c r="B10" i="11"/>
  <c r="C9" i="11"/>
  <c r="B9" i="11"/>
  <c r="E8" i="11"/>
  <c r="D8" i="11"/>
  <c r="C8" i="11"/>
  <c r="Z8" i="11" s="1"/>
  <c r="B8" i="11"/>
  <c r="AC16" i="10"/>
  <c r="AA16" i="10"/>
  <c r="Z16" i="10"/>
  <c r="AB16" i="10" s="1"/>
  <c r="AC12" i="10"/>
  <c r="AA12" i="10"/>
  <c r="Z12" i="10"/>
  <c r="AB12" i="10" s="1"/>
  <c r="AC8" i="10"/>
  <c r="AA8" i="10"/>
  <c r="Z8" i="10"/>
  <c r="AB8" i="10" s="1"/>
  <c r="AC4" i="10"/>
  <c r="AA4" i="10"/>
  <c r="Z4" i="10"/>
  <c r="AB4" i="10" s="1"/>
  <c r="K19" i="10"/>
  <c r="J19" i="10"/>
  <c r="G19" i="10"/>
  <c r="F19" i="10"/>
  <c r="C19" i="10"/>
  <c r="B19" i="10"/>
  <c r="M18" i="10"/>
  <c r="L18" i="10"/>
  <c r="K18" i="10"/>
  <c r="J18" i="10"/>
  <c r="L19" i="10" s="1"/>
  <c r="I18" i="10"/>
  <c r="H18" i="10"/>
  <c r="G18" i="10"/>
  <c r="H19" i="10" s="1"/>
  <c r="F18" i="10"/>
  <c r="E18" i="10"/>
  <c r="D18" i="10"/>
  <c r="C18" i="10"/>
  <c r="B18" i="10"/>
  <c r="D19" i="10" s="1"/>
  <c r="K17" i="10"/>
  <c r="J17" i="10"/>
  <c r="G17" i="10"/>
  <c r="F17" i="10"/>
  <c r="C17" i="10"/>
  <c r="B17" i="10"/>
  <c r="M16" i="10"/>
  <c r="L16" i="10"/>
  <c r="K16" i="10"/>
  <c r="J16" i="10"/>
  <c r="L17" i="10" s="1"/>
  <c r="I16" i="10"/>
  <c r="H16" i="10"/>
  <c r="G16" i="10"/>
  <c r="F16" i="10"/>
  <c r="H17" i="10" s="1"/>
  <c r="E16" i="10"/>
  <c r="D16" i="10"/>
  <c r="D17" i="10" s="1"/>
  <c r="C16" i="10"/>
  <c r="B16" i="10"/>
  <c r="P15" i="10"/>
  <c r="G15" i="10"/>
  <c r="F15" i="10"/>
  <c r="C15" i="10"/>
  <c r="B15" i="10"/>
  <c r="I14" i="10"/>
  <c r="H14" i="10"/>
  <c r="G14" i="10"/>
  <c r="H15" i="10" s="1"/>
  <c r="F14" i="10"/>
  <c r="E14" i="10"/>
  <c r="D14" i="10"/>
  <c r="C14" i="10"/>
  <c r="B14" i="10"/>
  <c r="D15" i="10" s="1"/>
  <c r="P13" i="10"/>
  <c r="G13" i="10"/>
  <c r="F13" i="10"/>
  <c r="C13" i="10"/>
  <c r="B13" i="10"/>
  <c r="I12" i="10"/>
  <c r="H12" i="10"/>
  <c r="G12" i="10"/>
  <c r="F12" i="10"/>
  <c r="H13" i="10" s="1"/>
  <c r="E12" i="10"/>
  <c r="D12" i="10"/>
  <c r="C12" i="10"/>
  <c r="B12" i="10"/>
  <c r="D13" i="10" s="1"/>
  <c r="P11" i="10"/>
  <c r="L11" i="10"/>
  <c r="C11" i="10"/>
  <c r="B11" i="10"/>
  <c r="E10" i="10"/>
  <c r="D10" i="10"/>
  <c r="C10" i="10"/>
  <c r="B10" i="10"/>
  <c r="D11" i="10" s="1"/>
  <c r="P9" i="10"/>
  <c r="L9" i="10"/>
  <c r="C9" i="10"/>
  <c r="B9" i="10"/>
  <c r="E8" i="10"/>
  <c r="D8" i="10"/>
  <c r="D9" i="10" s="1"/>
  <c r="C8" i="10"/>
  <c r="B8" i="10"/>
  <c r="P7" i="10"/>
  <c r="L7" i="10"/>
  <c r="H7" i="10"/>
  <c r="P5" i="10"/>
  <c r="L5" i="10"/>
  <c r="H5" i="10"/>
  <c r="AC16" i="9"/>
  <c r="AA16" i="9"/>
  <c r="Z16" i="9"/>
  <c r="AB16" i="9" s="1"/>
  <c r="AC12" i="9"/>
  <c r="AA12" i="9"/>
  <c r="Z12" i="9"/>
  <c r="AB12" i="9" s="1"/>
  <c r="AC8" i="9"/>
  <c r="AA8" i="9"/>
  <c r="Z8" i="9"/>
  <c r="AB8" i="9" s="1"/>
  <c r="AC4" i="9"/>
  <c r="AA4" i="9"/>
  <c r="Z4" i="9"/>
  <c r="AB4" i="9" s="1"/>
  <c r="K19" i="9"/>
  <c r="J19" i="9"/>
  <c r="G19" i="9"/>
  <c r="F19" i="9"/>
  <c r="H19" i="9" s="1"/>
  <c r="C19" i="9"/>
  <c r="B19" i="9"/>
  <c r="M18" i="9"/>
  <c r="L18" i="9"/>
  <c r="K18" i="9"/>
  <c r="J18" i="9"/>
  <c r="L19" i="9" s="1"/>
  <c r="I18" i="9"/>
  <c r="H18" i="9"/>
  <c r="G18" i="9"/>
  <c r="F18" i="9"/>
  <c r="E18" i="9"/>
  <c r="D18" i="9"/>
  <c r="C18" i="9"/>
  <c r="B18" i="9"/>
  <c r="D19" i="9" s="1"/>
  <c r="K17" i="9"/>
  <c r="J17" i="9"/>
  <c r="G17" i="9"/>
  <c r="F17" i="9"/>
  <c r="C17" i="9"/>
  <c r="B17" i="9"/>
  <c r="M16" i="9"/>
  <c r="L16" i="9"/>
  <c r="K16" i="9"/>
  <c r="J16" i="9"/>
  <c r="L17" i="9" s="1"/>
  <c r="I16" i="9"/>
  <c r="H16" i="9"/>
  <c r="G16" i="9"/>
  <c r="F16" i="9"/>
  <c r="H17" i="9" s="1"/>
  <c r="E16" i="9"/>
  <c r="D16" i="9"/>
  <c r="C16" i="9"/>
  <c r="B16" i="9"/>
  <c r="D17" i="9" s="1"/>
  <c r="P15" i="9"/>
  <c r="G15" i="9"/>
  <c r="F15" i="9"/>
  <c r="H15" i="9" s="1"/>
  <c r="C15" i="9"/>
  <c r="B15" i="9"/>
  <c r="I14" i="9"/>
  <c r="H14" i="9"/>
  <c r="G14" i="9"/>
  <c r="F14" i="9"/>
  <c r="E14" i="9"/>
  <c r="D14" i="9"/>
  <c r="C14" i="9"/>
  <c r="D15" i="9" s="1"/>
  <c r="B14" i="9"/>
  <c r="P13" i="9"/>
  <c r="G13" i="9"/>
  <c r="F13" i="9"/>
  <c r="C13" i="9"/>
  <c r="B13" i="9"/>
  <c r="I12" i="9"/>
  <c r="H12" i="9"/>
  <c r="G12" i="9"/>
  <c r="F12" i="9"/>
  <c r="H13" i="9" s="1"/>
  <c r="E12" i="9"/>
  <c r="D12" i="9"/>
  <c r="D13" i="9" s="1"/>
  <c r="C12" i="9"/>
  <c r="B12" i="9"/>
  <c r="P11" i="9"/>
  <c r="L11" i="9"/>
  <c r="C11" i="9"/>
  <c r="B11" i="9"/>
  <c r="E10" i="9"/>
  <c r="D10" i="9"/>
  <c r="C10" i="9"/>
  <c r="D11" i="9" s="1"/>
  <c r="B10" i="9"/>
  <c r="P9" i="9"/>
  <c r="L9" i="9"/>
  <c r="C9" i="9"/>
  <c r="B9" i="9"/>
  <c r="E8" i="9"/>
  <c r="D8" i="9"/>
  <c r="C8" i="9"/>
  <c r="B8" i="9"/>
  <c r="D9" i="9" s="1"/>
  <c r="P7" i="9"/>
  <c r="L7" i="9"/>
  <c r="H7" i="9"/>
  <c r="P5" i="9"/>
  <c r="L5" i="9"/>
  <c r="H5" i="9"/>
  <c r="AC16" i="8"/>
  <c r="AA16" i="8"/>
  <c r="Z16" i="8"/>
  <c r="AB16" i="8" s="1"/>
  <c r="AC12" i="8"/>
  <c r="AA12" i="8"/>
  <c r="Z12" i="8"/>
  <c r="AB12" i="8" s="1"/>
  <c r="AC8" i="8"/>
  <c r="AA8" i="8"/>
  <c r="Z8" i="8"/>
  <c r="AB8" i="8" s="1"/>
  <c r="AC4" i="8"/>
  <c r="AA4" i="8"/>
  <c r="Z4" i="8"/>
  <c r="AB4" i="8" s="1"/>
  <c r="K19" i="8"/>
  <c r="J19" i="8"/>
  <c r="G19" i="8"/>
  <c r="F19" i="8"/>
  <c r="C19" i="8"/>
  <c r="B19" i="8"/>
  <c r="M18" i="8"/>
  <c r="L18" i="8"/>
  <c r="K18" i="8"/>
  <c r="J18" i="8"/>
  <c r="L19" i="8" s="1"/>
  <c r="I18" i="8"/>
  <c r="H18" i="8"/>
  <c r="G18" i="8"/>
  <c r="H19" i="8" s="1"/>
  <c r="F18" i="8"/>
  <c r="E18" i="8"/>
  <c r="D18" i="8"/>
  <c r="C18" i="8"/>
  <c r="D19" i="8" s="1"/>
  <c r="B18" i="8"/>
  <c r="K17" i="8"/>
  <c r="J17" i="8"/>
  <c r="G17" i="8"/>
  <c r="F17" i="8"/>
  <c r="C17" i="8"/>
  <c r="B17" i="8"/>
  <c r="M16" i="8"/>
  <c r="L16" i="8"/>
  <c r="K16" i="8"/>
  <c r="J16" i="8"/>
  <c r="L17" i="8" s="1"/>
  <c r="I16" i="8"/>
  <c r="H16" i="8"/>
  <c r="G16" i="8"/>
  <c r="F16" i="8"/>
  <c r="H17" i="8" s="1"/>
  <c r="E16" i="8"/>
  <c r="D16" i="8"/>
  <c r="D17" i="8" s="1"/>
  <c r="C16" i="8"/>
  <c r="B16" i="8"/>
  <c r="P15" i="8"/>
  <c r="G15" i="8"/>
  <c r="F15" i="8"/>
  <c r="C15" i="8"/>
  <c r="B15" i="8"/>
  <c r="I14" i="8"/>
  <c r="H14" i="8"/>
  <c r="G14" i="8"/>
  <c r="H15" i="8" s="1"/>
  <c r="F14" i="8"/>
  <c r="E14" i="8"/>
  <c r="D14" i="8"/>
  <c r="C14" i="8"/>
  <c r="D15" i="8" s="1"/>
  <c r="B14" i="8"/>
  <c r="P13" i="8"/>
  <c r="G13" i="8"/>
  <c r="F13" i="8"/>
  <c r="C13" i="8"/>
  <c r="B13" i="8"/>
  <c r="I12" i="8"/>
  <c r="H12" i="8"/>
  <c r="G12" i="8"/>
  <c r="F12" i="8"/>
  <c r="H13" i="8" s="1"/>
  <c r="E12" i="8"/>
  <c r="D12" i="8"/>
  <c r="C12" i="8"/>
  <c r="B12" i="8"/>
  <c r="D13" i="8" s="1"/>
  <c r="P11" i="8"/>
  <c r="L11" i="8"/>
  <c r="C11" i="8"/>
  <c r="B11" i="8"/>
  <c r="E10" i="8"/>
  <c r="D10" i="8"/>
  <c r="C10" i="8"/>
  <c r="D11" i="8" s="1"/>
  <c r="B10" i="8"/>
  <c r="P9" i="8"/>
  <c r="L9" i="8"/>
  <c r="C9" i="8"/>
  <c r="B9" i="8"/>
  <c r="E8" i="8"/>
  <c r="D8" i="8"/>
  <c r="D9" i="8" s="1"/>
  <c r="C8" i="8"/>
  <c r="B8" i="8"/>
  <c r="P7" i="8"/>
  <c r="L7" i="8"/>
  <c r="H7" i="8"/>
  <c r="P5" i="8"/>
  <c r="L5" i="8"/>
  <c r="H5" i="8"/>
  <c r="AC16" i="4"/>
  <c r="AA16" i="4"/>
  <c r="Z16" i="4"/>
  <c r="AB16" i="4" s="1"/>
  <c r="AC12" i="4"/>
  <c r="AA12" i="4"/>
  <c r="Z12" i="4"/>
  <c r="AB12" i="4" s="1"/>
  <c r="AC8" i="4"/>
  <c r="AA8" i="4"/>
  <c r="Z8" i="4"/>
  <c r="AB8" i="4" s="1"/>
  <c r="AC4" i="4"/>
  <c r="AA4" i="4"/>
  <c r="Z4" i="4"/>
  <c r="AB4" i="4" s="1"/>
  <c r="K19" i="4"/>
  <c r="J19" i="4"/>
  <c r="G19" i="4"/>
  <c r="F19" i="4"/>
  <c r="C19" i="4"/>
  <c r="B19" i="4"/>
  <c r="M18" i="4"/>
  <c r="L18" i="4"/>
  <c r="K18" i="4"/>
  <c r="J18" i="4"/>
  <c r="L19" i="4" s="1"/>
  <c r="I18" i="4"/>
  <c r="H18" i="4"/>
  <c r="G18" i="4"/>
  <c r="F18" i="4"/>
  <c r="H19" i="4" s="1"/>
  <c r="E18" i="4"/>
  <c r="D18" i="4"/>
  <c r="C18" i="4"/>
  <c r="B18" i="4"/>
  <c r="D19" i="4" s="1"/>
  <c r="K17" i="4"/>
  <c r="J17" i="4"/>
  <c r="G17" i="4"/>
  <c r="F17" i="4"/>
  <c r="C17" i="4"/>
  <c r="B17" i="4"/>
  <c r="M16" i="4"/>
  <c r="L16" i="4"/>
  <c r="K16" i="4"/>
  <c r="J16" i="4"/>
  <c r="L17" i="4" s="1"/>
  <c r="I16" i="4"/>
  <c r="H16" i="4"/>
  <c r="G16" i="4"/>
  <c r="F16" i="4"/>
  <c r="H17" i="4" s="1"/>
  <c r="E16" i="4"/>
  <c r="D16" i="4"/>
  <c r="C16" i="4"/>
  <c r="B16" i="4"/>
  <c r="D17" i="4" s="1"/>
  <c r="P15" i="4"/>
  <c r="G15" i="4"/>
  <c r="F15" i="4"/>
  <c r="C15" i="4"/>
  <c r="B15" i="4"/>
  <c r="I14" i="4"/>
  <c r="H14" i="4"/>
  <c r="G14" i="4"/>
  <c r="F14" i="4"/>
  <c r="H15" i="4" s="1"/>
  <c r="E14" i="4"/>
  <c r="D14" i="4"/>
  <c r="C14" i="4"/>
  <c r="B14" i="4"/>
  <c r="D15" i="4" s="1"/>
  <c r="P13" i="4"/>
  <c r="G13" i="4"/>
  <c r="F13" i="4"/>
  <c r="C13" i="4"/>
  <c r="B13" i="4"/>
  <c r="I12" i="4"/>
  <c r="H12" i="4"/>
  <c r="G12" i="4"/>
  <c r="F12" i="4"/>
  <c r="H13" i="4" s="1"/>
  <c r="E12" i="4"/>
  <c r="D12" i="4"/>
  <c r="D13" i="4" s="1"/>
  <c r="C12" i="4"/>
  <c r="B12" i="4"/>
  <c r="P11" i="4"/>
  <c r="L11" i="4"/>
  <c r="C11" i="4"/>
  <c r="B11" i="4"/>
  <c r="E10" i="4"/>
  <c r="D10" i="4"/>
  <c r="C10" i="4"/>
  <c r="B10" i="4"/>
  <c r="D11" i="4" s="1"/>
  <c r="P9" i="4"/>
  <c r="L9" i="4"/>
  <c r="C9" i="4"/>
  <c r="B9" i="4"/>
  <c r="E8" i="4"/>
  <c r="D8" i="4"/>
  <c r="C8" i="4"/>
  <c r="B8" i="4"/>
  <c r="D9" i="4" s="1"/>
  <c r="P7" i="4"/>
  <c r="L7" i="4"/>
  <c r="H7" i="4"/>
  <c r="P5" i="4"/>
  <c r="L5" i="4"/>
  <c r="H5" i="4"/>
  <c r="AC16" i="2"/>
  <c r="AA16" i="2"/>
  <c r="Z16" i="2"/>
  <c r="AB16" i="2" s="1"/>
  <c r="AC12" i="2"/>
  <c r="AA12" i="2"/>
  <c r="Z12" i="2"/>
  <c r="AB12" i="2" s="1"/>
  <c r="AC8" i="2"/>
  <c r="AA8" i="2"/>
  <c r="Z8" i="2"/>
  <c r="AB8" i="2" s="1"/>
  <c r="AC4" i="2"/>
  <c r="AA4" i="2"/>
  <c r="Z4" i="2"/>
  <c r="AB4" i="2" s="1"/>
  <c r="K19" i="2"/>
  <c r="J19" i="2"/>
  <c r="G19" i="2"/>
  <c r="F19" i="2"/>
  <c r="C19" i="2"/>
  <c r="B19" i="2"/>
  <c r="M18" i="2"/>
  <c r="L18" i="2"/>
  <c r="K18" i="2"/>
  <c r="J18" i="2"/>
  <c r="L19" i="2" s="1"/>
  <c r="I18" i="2"/>
  <c r="H18" i="2"/>
  <c r="G18" i="2"/>
  <c r="H19" i="2" s="1"/>
  <c r="F18" i="2"/>
  <c r="E18" i="2"/>
  <c r="D18" i="2"/>
  <c r="C18" i="2"/>
  <c r="B18" i="2"/>
  <c r="D19" i="2" s="1"/>
  <c r="K17" i="2"/>
  <c r="J17" i="2"/>
  <c r="G17" i="2"/>
  <c r="F17" i="2"/>
  <c r="C17" i="2"/>
  <c r="B17" i="2"/>
  <c r="M16" i="2"/>
  <c r="L16" i="2"/>
  <c r="K16" i="2"/>
  <c r="J16" i="2"/>
  <c r="L17" i="2" s="1"/>
  <c r="I16" i="2"/>
  <c r="H16" i="2"/>
  <c r="G16" i="2"/>
  <c r="F16" i="2"/>
  <c r="H17" i="2" s="1"/>
  <c r="E16" i="2"/>
  <c r="D16" i="2"/>
  <c r="D17" i="2" s="1"/>
  <c r="C16" i="2"/>
  <c r="B16" i="2"/>
  <c r="P15" i="2"/>
  <c r="G15" i="2"/>
  <c r="F15" i="2"/>
  <c r="C15" i="2"/>
  <c r="B15" i="2"/>
  <c r="I14" i="2"/>
  <c r="H14" i="2"/>
  <c r="G14" i="2"/>
  <c r="H15" i="2" s="1"/>
  <c r="F14" i="2"/>
  <c r="E14" i="2"/>
  <c r="D14" i="2"/>
  <c r="C14" i="2"/>
  <c r="D15" i="2" s="1"/>
  <c r="B14" i="2"/>
  <c r="P13" i="2"/>
  <c r="G13" i="2"/>
  <c r="F13" i="2"/>
  <c r="C13" i="2"/>
  <c r="B13" i="2"/>
  <c r="I12" i="2"/>
  <c r="H12" i="2"/>
  <c r="G12" i="2"/>
  <c r="F12" i="2"/>
  <c r="H13" i="2" s="1"/>
  <c r="E12" i="2"/>
  <c r="D12" i="2"/>
  <c r="C12" i="2"/>
  <c r="B12" i="2"/>
  <c r="D13" i="2" s="1"/>
  <c r="P11" i="2"/>
  <c r="L11" i="2"/>
  <c r="C11" i="2"/>
  <c r="B11" i="2"/>
  <c r="E10" i="2"/>
  <c r="D10" i="2"/>
  <c r="C10" i="2"/>
  <c r="D11" i="2" s="1"/>
  <c r="B10" i="2"/>
  <c r="P9" i="2"/>
  <c r="L9" i="2"/>
  <c r="C9" i="2"/>
  <c r="B9" i="2"/>
  <c r="E8" i="2"/>
  <c r="D8" i="2"/>
  <c r="D9" i="2" s="1"/>
  <c r="C8" i="2"/>
  <c r="B8" i="2"/>
  <c r="P7" i="2"/>
  <c r="L7" i="2"/>
  <c r="H7" i="2"/>
  <c r="P5" i="2"/>
  <c r="L5" i="2"/>
  <c r="H5" i="2"/>
  <c r="AC16" i="3"/>
  <c r="AB16" i="3"/>
  <c r="AA16" i="3"/>
  <c r="Z16" i="3"/>
  <c r="AC12" i="3"/>
  <c r="AB12" i="3"/>
  <c r="AA12" i="3"/>
  <c r="Z12" i="3"/>
  <c r="AC8" i="3"/>
  <c r="AB8" i="3"/>
  <c r="AA8" i="3"/>
  <c r="Z8" i="3"/>
  <c r="AC4" i="3"/>
  <c r="AB4" i="3"/>
  <c r="AA4" i="3"/>
  <c r="Z4" i="3"/>
  <c r="K19" i="3"/>
  <c r="J19" i="3"/>
  <c r="G19" i="3"/>
  <c r="F19" i="3"/>
  <c r="C19" i="3"/>
  <c r="B19" i="3"/>
  <c r="M18" i="3"/>
  <c r="L18" i="3"/>
  <c r="K18" i="3"/>
  <c r="J18" i="3"/>
  <c r="L19" i="3" s="1"/>
  <c r="I18" i="3"/>
  <c r="H18" i="3"/>
  <c r="G18" i="3"/>
  <c r="H19" i="3" s="1"/>
  <c r="F18" i="3"/>
  <c r="E18" i="3"/>
  <c r="D18" i="3"/>
  <c r="C18" i="3"/>
  <c r="D19" i="3" s="1"/>
  <c r="B18" i="3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H17" i="3" s="1"/>
  <c r="E16" i="3"/>
  <c r="D16" i="3"/>
  <c r="D17" i="3" s="1"/>
  <c r="C16" i="3"/>
  <c r="B16" i="3"/>
  <c r="P15" i="3"/>
  <c r="G15" i="3"/>
  <c r="F15" i="3"/>
  <c r="C15" i="3"/>
  <c r="B15" i="3"/>
  <c r="I14" i="3"/>
  <c r="H14" i="3"/>
  <c r="G14" i="3"/>
  <c r="H15" i="3" s="1"/>
  <c r="F14" i="3"/>
  <c r="E14" i="3"/>
  <c r="D14" i="3"/>
  <c r="C14" i="3"/>
  <c r="D15" i="3" s="1"/>
  <c r="B14" i="3"/>
  <c r="P13" i="3"/>
  <c r="G13" i="3"/>
  <c r="F13" i="3"/>
  <c r="C13" i="3"/>
  <c r="B13" i="3"/>
  <c r="I12" i="3"/>
  <c r="H12" i="3"/>
  <c r="G12" i="3"/>
  <c r="F12" i="3"/>
  <c r="H13" i="3" s="1"/>
  <c r="E12" i="3"/>
  <c r="D12" i="3"/>
  <c r="C12" i="3"/>
  <c r="B12" i="3"/>
  <c r="D13" i="3" s="1"/>
  <c r="P11" i="3"/>
  <c r="L11" i="3"/>
  <c r="C11" i="3"/>
  <c r="B11" i="3"/>
  <c r="E10" i="3"/>
  <c r="D10" i="3"/>
  <c r="C10" i="3"/>
  <c r="D11" i="3" s="1"/>
  <c r="B10" i="3"/>
  <c r="P9" i="3"/>
  <c r="L9" i="3"/>
  <c r="C9" i="3"/>
  <c r="B9" i="3"/>
  <c r="E8" i="3"/>
  <c r="D8" i="3"/>
  <c r="D9" i="3" s="1"/>
  <c r="C8" i="3"/>
  <c r="B8" i="3"/>
  <c r="P7" i="3"/>
  <c r="L7" i="3"/>
  <c r="H7" i="3"/>
  <c r="P5" i="3"/>
  <c r="L5" i="3"/>
  <c r="H5" i="3"/>
  <c r="AC16" i="1"/>
  <c r="AA16" i="1"/>
  <c r="Z16" i="1"/>
  <c r="AB16" i="1" s="1"/>
  <c r="AC12" i="1"/>
  <c r="AA12" i="1"/>
  <c r="Z12" i="1"/>
  <c r="AB12" i="1" s="1"/>
  <c r="AC8" i="1"/>
  <c r="AA8" i="1"/>
  <c r="Z8" i="1"/>
  <c r="AB8" i="1" s="1"/>
  <c r="AC4" i="1"/>
  <c r="AA4" i="1"/>
  <c r="Z4" i="1"/>
  <c r="AB4" i="1" s="1"/>
  <c r="K19" i="1"/>
  <c r="J19" i="1"/>
  <c r="G19" i="1"/>
  <c r="F19" i="1"/>
  <c r="C19" i="1"/>
  <c r="B19" i="1"/>
  <c r="M18" i="1"/>
  <c r="L18" i="1"/>
  <c r="K18" i="1"/>
  <c r="J18" i="1"/>
  <c r="L19" i="1" s="1"/>
  <c r="I18" i="1"/>
  <c r="H18" i="1"/>
  <c r="G18" i="1"/>
  <c r="H19" i="1" s="1"/>
  <c r="F18" i="1"/>
  <c r="E18" i="1"/>
  <c r="D18" i="1"/>
  <c r="C18" i="1"/>
  <c r="D19" i="1" s="1"/>
  <c r="B18" i="1"/>
  <c r="K17" i="1"/>
  <c r="J17" i="1"/>
  <c r="G17" i="1"/>
  <c r="F17" i="1"/>
  <c r="C17" i="1"/>
  <c r="B17" i="1"/>
  <c r="M16" i="1"/>
  <c r="L16" i="1"/>
  <c r="K16" i="1"/>
  <c r="J16" i="1"/>
  <c r="L17" i="1" s="1"/>
  <c r="I16" i="1"/>
  <c r="H16" i="1"/>
  <c r="G16" i="1"/>
  <c r="F16" i="1"/>
  <c r="H17" i="1" s="1"/>
  <c r="E16" i="1"/>
  <c r="D16" i="1"/>
  <c r="D17" i="1" s="1"/>
  <c r="C16" i="1"/>
  <c r="B16" i="1"/>
  <c r="P15" i="1"/>
  <c r="G15" i="1"/>
  <c r="F15" i="1"/>
  <c r="C15" i="1"/>
  <c r="B15" i="1"/>
  <c r="I14" i="1"/>
  <c r="H14" i="1"/>
  <c r="G14" i="1"/>
  <c r="H15" i="1" s="1"/>
  <c r="F14" i="1"/>
  <c r="E14" i="1"/>
  <c r="D14" i="1"/>
  <c r="C14" i="1"/>
  <c r="D15" i="1" s="1"/>
  <c r="B14" i="1"/>
  <c r="P13" i="1"/>
  <c r="G13" i="1"/>
  <c r="F13" i="1"/>
  <c r="C13" i="1"/>
  <c r="B13" i="1"/>
  <c r="I12" i="1"/>
  <c r="H12" i="1"/>
  <c r="G12" i="1"/>
  <c r="F12" i="1"/>
  <c r="H13" i="1" s="1"/>
  <c r="E12" i="1"/>
  <c r="D12" i="1"/>
  <c r="C12" i="1"/>
  <c r="B12" i="1"/>
  <c r="D13" i="1" s="1"/>
  <c r="P11" i="1"/>
  <c r="L11" i="1"/>
  <c r="C11" i="1"/>
  <c r="B11" i="1"/>
  <c r="E10" i="1"/>
  <c r="D10" i="1"/>
  <c r="C10" i="1"/>
  <c r="D11" i="1" s="1"/>
  <c r="B10" i="1"/>
  <c r="P9" i="1"/>
  <c r="L9" i="1"/>
  <c r="C9" i="1"/>
  <c r="B9" i="1"/>
  <c r="E8" i="1"/>
  <c r="D8" i="1"/>
  <c r="D9" i="1" s="1"/>
  <c r="C8" i="1"/>
  <c r="B8" i="1"/>
  <c r="P7" i="1"/>
  <c r="L7" i="1"/>
  <c r="H7" i="1"/>
  <c r="P5" i="1"/>
  <c r="L5" i="1"/>
  <c r="H5" i="1"/>
  <c r="W8" i="14" l="1"/>
  <c r="AA12" i="14"/>
  <c r="AC4" i="14"/>
  <c r="D9" i="14"/>
  <c r="T10" i="14"/>
  <c r="D19" i="14"/>
  <c r="H19" i="14"/>
  <c r="R18" i="14" s="1"/>
  <c r="L19" i="14"/>
  <c r="S4" i="14"/>
  <c r="AA8" i="14"/>
  <c r="D13" i="14"/>
  <c r="R12" i="14" s="1"/>
  <c r="T12" i="14"/>
  <c r="V12" i="14" s="1"/>
  <c r="AA16" i="14"/>
  <c r="H17" i="14"/>
  <c r="R16" i="14" s="1"/>
  <c r="S16" i="14" s="1"/>
  <c r="U16" i="14"/>
  <c r="W16" i="14" s="1"/>
  <c r="U18" i="14"/>
  <c r="T8" i="14"/>
  <c r="V8" i="14" s="1"/>
  <c r="AC8" i="14" s="1"/>
  <c r="D11" i="14"/>
  <c r="Z16" i="14"/>
  <c r="AB16" i="14" s="1"/>
  <c r="L17" i="14"/>
  <c r="AC4" i="13"/>
  <c r="V8" i="13"/>
  <c r="AB16" i="13"/>
  <c r="W8" i="13"/>
  <c r="Z12" i="13"/>
  <c r="AA12" i="13"/>
  <c r="AB12" i="13" s="1"/>
  <c r="D15" i="13"/>
  <c r="D9" i="13"/>
  <c r="T10" i="13"/>
  <c r="D19" i="13"/>
  <c r="H19" i="13"/>
  <c r="L19" i="13"/>
  <c r="R18" i="13" s="1"/>
  <c r="S4" i="13"/>
  <c r="AA8" i="13"/>
  <c r="D13" i="13"/>
  <c r="R12" i="13" s="1"/>
  <c r="T12" i="13"/>
  <c r="V12" i="13" s="1"/>
  <c r="AC12" i="13" s="1"/>
  <c r="AA16" i="13"/>
  <c r="H17" i="13"/>
  <c r="U16" i="13"/>
  <c r="U18" i="13"/>
  <c r="V12" i="12"/>
  <c r="H17" i="12"/>
  <c r="V8" i="12"/>
  <c r="AC8" i="12" s="1"/>
  <c r="U8" i="12"/>
  <c r="W8" i="12" s="1"/>
  <c r="D11" i="12"/>
  <c r="R10" i="12" s="1"/>
  <c r="D13" i="12"/>
  <c r="R12" i="12" s="1"/>
  <c r="Z16" i="12"/>
  <c r="L17" i="12"/>
  <c r="D9" i="12"/>
  <c r="R8" i="12" s="1"/>
  <c r="S8" i="12" s="1"/>
  <c r="D15" i="12"/>
  <c r="R14" i="12" s="1"/>
  <c r="AA16" i="12"/>
  <c r="U16" i="12"/>
  <c r="W16" i="12" s="1"/>
  <c r="Z16" i="11"/>
  <c r="AB16" i="11" s="1"/>
  <c r="D11" i="11"/>
  <c r="D13" i="11"/>
  <c r="R12" i="11" s="1"/>
  <c r="S12" i="11" s="1"/>
  <c r="D15" i="11"/>
  <c r="D19" i="11"/>
  <c r="H19" i="11"/>
  <c r="L19" i="11"/>
  <c r="R18" i="11" s="1"/>
  <c r="Z12" i="11"/>
  <c r="AB12" i="11" s="1"/>
  <c r="D9" i="11"/>
  <c r="D17" i="11"/>
  <c r="H17" i="11"/>
  <c r="L17" i="11"/>
  <c r="AB4" i="11"/>
  <c r="AA8" i="11"/>
  <c r="AB8" i="11" s="1"/>
  <c r="R10" i="14"/>
  <c r="R8" i="14"/>
  <c r="AB12" i="14"/>
  <c r="AC12" i="14"/>
  <c r="R14" i="14"/>
  <c r="Z8" i="14"/>
  <c r="AB8" i="14" s="1"/>
  <c r="D17" i="14"/>
  <c r="T18" i="14"/>
  <c r="T16" i="14"/>
  <c r="V16" i="14" s="1"/>
  <c r="R10" i="13"/>
  <c r="R8" i="13"/>
  <c r="S8" i="13" s="1"/>
  <c r="R14" i="13"/>
  <c r="S12" i="13" s="1"/>
  <c r="R16" i="13"/>
  <c r="Z8" i="13"/>
  <c r="D17" i="13"/>
  <c r="T18" i="13"/>
  <c r="T16" i="13"/>
  <c r="V16" i="13" s="1"/>
  <c r="R18" i="12"/>
  <c r="S4" i="12"/>
  <c r="W12" i="12"/>
  <c r="AC12" i="12" s="1"/>
  <c r="AB16" i="12"/>
  <c r="Z12" i="12"/>
  <c r="Z8" i="12"/>
  <c r="AB8" i="12" s="1"/>
  <c r="AA12" i="12"/>
  <c r="D17" i="12"/>
  <c r="R16" i="12" s="1"/>
  <c r="S16" i="12" s="1"/>
  <c r="T18" i="12"/>
  <c r="T16" i="12"/>
  <c r="R16" i="11"/>
  <c r="R14" i="11"/>
  <c r="R10" i="11"/>
  <c r="R8" i="11"/>
  <c r="U8" i="11"/>
  <c r="U6" i="11"/>
  <c r="T6" i="11"/>
  <c r="R6" i="11"/>
  <c r="U4" i="11"/>
  <c r="T4" i="11"/>
  <c r="R4" i="11"/>
  <c r="R18" i="10"/>
  <c r="R16" i="10"/>
  <c r="R14" i="10"/>
  <c r="R12" i="10"/>
  <c r="R10" i="10"/>
  <c r="U10" i="10"/>
  <c r="T10" i="10"/>
  <c r="R8" i="10"/>
  <c r="U8" i="10"/>
  <c r="U6" i="10"/>
  <c r="T6" i="10"/>
  <c r="R6" i="10"/>
  <c r="U4" i="10"/>
  <c r="T4" i="10"/>
  <c r="R4" i="10"/>
  <c r="R18" i="9"/>
  <c r="R16" i="9"/>
  <c r="R14" i="9"/>
  <c r="R12" i="9"/>
  <c r="R10" i="9"/>
  <c r="R8" i="9"/>
  <c r="T8" i="9"/>
  <c r="U6" i="9"/>
  <c r="T6" i="9"/>
  <c r="R6" i="9"/>
  <c r="U4" i="9"/>
  <c r="T4" i="9"/>
  <c r="R4" i="9"/>
  <c r="R18" i="8"/>
  <c r="R16" i="8"/>
  <c r="R14" i="8"/>
  <c r="R12" i="8"/>
  <c r="R10" i="8"/>
  <c r="T10" i="8"/>
  <c r="R8" i="8"/>
  <c r="U8" i="8"/>
  <c r="U6" i="8"/>
  <c r="T6" i="8"/>
  <c r="V4" i="8" s="1"/>
  <c r="R6" i="8"/>
  <c r="U4" i="8"/>
  <c r="T4" i="8"/>
  <c r="R4" i="8"/>
  <c r="U18" i="4"/>
  <c r="R18" i="4"/>
  <c r="U16" i="4"/>
  <c r="R16" i="4"/>
  <c r="R14" i="4"/>
  <c r="R12" i="4"/>
  <c r="R10" i="4"/>
  <c r="T10" i="4"/>
  <c r="R8" i="4"/>
  <c r="T8" i="4"/>
  <c r="U6" i="4"/>
  <c r="T6" i="4"/>
  <c r="R6" i="4"/>
  <c r="U4" i="4"/>
  <c r="T4" i="4"/>
  <c r="R4" i="4"/>
  <c r="R18" i="2"/>
  <c r="R16" i="2"/>
  <c r="R14" i="2"/>
  <c r="T14" i="2"/>
  <c r="R12" i="2"/>
  <c r="R10" i="2"/>
  <c r="R8" i="2"/>
  <c r="T8" i="2"/>
  <c r="U6" i="2"/>
  <c r="T6" i="2"/>
  <c r="R6" i="2"/>
  <c r="U4" i="2"/>
  <c r="T4" i="2"/>
  <c r="R4" i="2"/>
  <c r="R18" i="3"/>
  <c r="R16" i="3"/>
  <c r="R14" i="3"/>
  <c r="R12" i="3"/>
  <c r="R10" i="3"/>
  <c r="T10" i="3"/>
  <c r="R8" i="3"/>
  <c r="U8" i="3"/>
  <c r="U6" i="3"/>
  <c r="T6" i="3"/>
  <c r="R6" i="3"/>
  <c r="U4" i="3"/>
  <c r="T4" i="3"/>
  <c r="R4" i="3"/>
  <c r="AC16" i="14" l="1"/>
  <c r="S8" i="14"/>
  <c r="S12" i="14"/>
  <c r="S16" i="13"/>
  <c r="W16" i="13"/>
  <c r="AC16" i="13" s="1"/>
  <c r="AC8" i="13"/>
  <c r="AB8" i="13"/>
  <c r="AB12" i="12"/>
  <c r="V16" i="12"/>
  <c r="AC16" i="12" s="1"/>
  <c r="S12" i="12"/>
  <c r="S16" i="4"/>
  <c r="V4" i="2"/>
  <c r="V4" i="3"/>
  <c r="S16" i="11"/>
  <c r="S8" i="11"/>
  <c r="T18" i="11"/>
  <c r="U18" i="11"/>
  <c r="S4" i="11"/>
  <c r="U14" i="11"/>
  <c r="T14" i="11"/>
  <c r="T10" i="11"/>
  <c r="W4" i="11"/>
  <c r="U10" i="11"/>
  <c r="W8" i="11" s="1"/>
  <c r="S16" i="10"/>
  <c r="S12" i="10"/>
  <c r="S8" i="10"/>
  <c r="T14" i="10"/>
  <c r="W8" i="10"/>
  <c r="T18" i="10"/>
  <c r="U18" i="10"/>
  <c r="V4" i="10"/>
  <c r="U14" i="10"/>
  <c r="S4" i="10"/>
  <c r="W4" i="10"/>
  <c r="S16" i="9"/>
  <c r="S12" i="9"/>
  <c r="T18" i="9"/>
  <c r="S8" i="9"/>
  <c r="U18" i="9"/>
  <c r="T14" i="9"/>
  <c r="V4" i="9"/>
  <c r="U14" i="9"/>
  <c r="W12" i="9" s="1"/>
  <c r="S4" i="9"/>
  <c r="T10" i="9"/>
  <c r="V8" i="9" s="1"/>
  <c r="U10" i="9"/>
  <c r="S16" i="8"/>
  <c r="S12" i="8"/>
  <c r="S8" i="8"/>
  <c r="T18" i="8"/>
  <c r="U18" i="8"/>
  <c r="T14" i="8"/>
  <c r="U14" i="8"/>
  <c r="S4" i="8"/>
  <c r="U10" i="8"/>
  <c r="W8" i="8" s="1"/>
  <c r="S12" i="4"/>
  <c r="S8" i="4"/>
  <c r="V8" i="4"/>
  <c r="T18" i="4"/>
  <c r="T14" i="4"/>
  <c r="U14" i="4"/>
  <c r="S4" i="4"/>
  <c r="W4" i="4"/>
  <c r="U10" i="4"/>
  <c r="V4" i="4"/>
  <c r="S16" i="2"/>
  <c r="S12" i="2"/>
  <c r="S8" i="2"/>
  <c r="U18" i="2"/>
  <c r="T18" i="2"/>
  <c r="V16" i="2" s="1"/>
  <c r="U14" i="2"/>
  <c r="S4" i="2"/>
  <c r="W4" i="2"/>
  <c r="T10" i="2"/>
  <c r="V8" i="2" s="1"/>
  <c r="U10" i="2"/>
  <c r="S16" i="3"/>
  <c r="S8" i="3"/>
  <c r="S12" i="3"/>
  <c r="T14" i="3"/>
  <c r="T18" i="3"/>
  <c r="U18" i="3"/>
  <c r="S4" i="3"/>
  <c r="U14" i="3"/>
  <c r="U10" i="3"/>
  <c r="W8" i="3" s="1"/>
  <c r="U16" i="11"/>
  <c r="T12" i="11"/>
  <c r="V4" i="11"/>
  <c r="AC4" i="11" s="1"/>
  <c r="T8" i="11"/>
  <c r="U12" i="11"/>
  <c r="T16" i="11"/>
  <c r="U16" i="10"/>
  <c r="W16" i="10" s="1"/>
  <c r="T12" i="10"/>
  <c r="V12" i="10" s="1"/>
  <c r="U12" i="10"/>
  <c r="T8" i="10"/>
  <c r="V8" i="10" s="1"/>
  <c r="T16" i="10"/>
  <c r="T16" i="9"/>
  <c r="W4" i="9"/>
  <c r="U8" i="9"/>
  <c r="W8" i="9" s="1"/>
  <c r="T12" i="9"/>
  <c r="U12" i="9"/>
  <c r="U16" i="9"/>
  <c r="W4" i="8"/>
  <c r="T12" i="8"/>
  <c r="U12" i="8"/>
  <c r="U16" i="8"/>
  <c r="T8" i="8"/>
  <c r="V8" i="8" s="1"/>
  <c r="T16" i="8"/>
  <c r="V16" i="8" s="1"/>
  <c r="T16" i="4"/>
  <c r="U8" i="4"/>
  <c r="W8" i="4" s="1"/>
  <c r="T12" i="4"/>
  <c r="U12" i="4"/>
  <c r="U12" i="2"/>
  <c r="T16" i="2"/>
  <c r="U8" i="2"/>
  <c r="U16" i="2"/>
  <c r="W16" i="2" s="1"/>
  <c r="T12" i="2"/>
  <c r="V12" i="2" s="1"/>
  <c r="W4" i="3"/>
  <c r="T12" i="3"/>
  <c r="U12" i="3"/>
  <c r="W12" i="3" s="1"/>
  <c r="U16" i="3"/>
  <c r="T8" i="3"/>
  <c r="V8" i="3" s="1"/>
  <c r="T16" i="3"/>
  <c r="W16" i="4"/>
  <c r="R18" i="1"/>
  <c r="R16" i="1"/>
  <c r="R14" i="1"/>
  <c r="R12" i="1"/>
  <c r="R10" i="1"/>
  <c r="R8" i="1"/>
  <c r="U6" i="1"/>
  <c r="T6" i="1"/>
  <c r="R6" i="1"/>
  <c r="U4" i="1"/>
  <c r="T4" i="1"/>
  <c r="R4" i="1"/>
  <c r="V16" i="11" l="1"/>
  <c r="W12" i="2"/>
  <c r="S12" i="1"/>
  <c r="U10" i="1"/>
  <c r="W12" i="10"/>
  <c r="W16" i="11"/>
  <c r="V8" i="11"/>
  <c r="AC8" i="11" s="1"/>
  <c r="W12" i="11"/>
  <c r="V12" i="11"/>
  <c r="V16" i="10"/>
  <c r="V16" i="9"/>
  <c r="V12" i="9"/>
  <c r="W16" i="9"/>
  <c r="V12" i="8"/>
  <c r="W16" i="8"/>
  <c r="W12" i="8"/>
  <c r="V16" i="4"/>
  <c r="V12" i="4"/>
  <c r="W12" i="4"/>
  <c r="W8" i="2"/>
  <c r="V16" i="3"/>
  <c r="V12" i="3"/>
  <c r="W16" i="3"/>
  <c r="S16" i="1"/>
  <c r="S8" i="1"/>
  <c r="T18" i="1"/>
  <c r="U18" i="1"/>
  <c r="T14" i="1"/>
  <c r="U14" i="1"/>
  <c r="S4" i="1"/>
  <c r="W4" i="1"/>
  <c r="T10" i="1"/>
  <c r="V4" i="1"/>
  <c r="T16" i="1"/>
  <c r="U16" i="1"/>
  <c r="T12" i="1"/>
  <c r="T8" i="1"/>
  <c r="U12" i="1"/>
  <c r="U8" i="1"/>
  <c r="AC12" i="11" l="1"/>
  <c r="AC16" i="11"/>
  <c r="W8" i="1"/>
  <c r="V8" i="1"/>
  <c r="W16" i="1"/>
  <c r="V16" i="1"/>
  <c r="W12" i="1"/>
  <c r="V12" i="1"/>
</calcChain>
</file>

<file path=xl/sharedStrings.xml><?xml version="1.0" encoding="utf-8"?>
<sst xmlns="http://schemas.openxmlformats.org/spreadsheetml/2006/main" count="165" uniqueCount="65">
  <si>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</si>
  <si>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</si>
  <si>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</si>
  <si>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</si>
  <si>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</si>
  <si>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</si>
  <si>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"Dwójki" Dziewcząt - Grupa 83 - III etap - I turniej</t>
  </si>
  <si>
    <t>Sety wygrane</t>
  </si>
  <si>
    <t>Sety przegrane</t>
  </si>
  <si>
    <t>Stosunek setów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</si>
  <si>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</si>
  <si>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"Dwójki" Dziewcząt - Grupa 84 -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</si>
  <si>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85 -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</si>
  <si>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86 -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</si>
  <si>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87 -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</si>
  <si>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88 -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</si>
  <si>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89 -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</si>
  <si>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90 -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</si>
  <si>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91 -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</si>
  <si>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92 - III etap - I turniej</t>
  </si>
  <si>
    <t>Tabela wyników turnieju Minisiatkówki na szczeblu Województwa Śląskiego                                                                                                                                    "Dwójki" Dziewcząt - Grupa 93 - III etap - I turniej</t>
  </si>
  <si>
    <t>UKS Źródełko I      Katowice</t>
  </si>
  <si>
    <t>UKS Źródełko II      Katowice</t>
  </si>
  <si>
    <t>UKS Olimpia I        Katowice</t>
  </si>
  <si>
    <t>Sikret IV Gliwice</t>
  </si>
  <si>
    <t>JKS SMS I Jastrzębie</t>
  </si>
  <si>
    <t>GS UKS III Krzanowice</t>
  </si>
  <si>
    <t>Sikret III Gliwice</t>
  </si>
  <si>
    <t>KSS Gumisie I       Pyskowice</t>
  </si>
  <si>
    <t>MOSM Bytom</t>
  </si>
  <si>
    <t>MUKS Sari II Żory</t>
  </si>
  <si>
    <t>MKS Zorza I Wodzisław</t>
  </si>
  <si>
    <t>JKS SMS II Jastrzębie</t>
  </si>
  <si>
    <t>MUKS I Michałkowice</t>
  </si>
  <si>
    <t>MCKS II Czeladź</t>
  </si>
  <si>
    <t>UKS Dąbrowiak         Dąbrowa Górnicza</t>
  </si>
  <si>
    <t>MCKS I Czeladź</t>
  </si>
  <si>
    <t>MKS Dwójka I Zawiercie</t>
  </si>
  <si>
    <t>KU AZS Polit. Cz. II Częstochowa</t>
  </si>
  <si>
    <t>UKS Tytan I Ostrowy</t>
  </si>
  <si>
    <t>ULKS Start Kłobuck</t>
  </si>
  <si>
    <t>MKS Dwójka II Zawiercie</t>
  </si>
  <si>
    <t>MTS As I Myszków</t>
  </si>
  <si>
    <t>MKS Dwójka III Zawiercie</t>
  </si>
  <si>
    <t>KU AZS Polit. Cz. I Częstochowa</t>
  </si>
  <si>
    <t>KS Częstochowianka I Częstochowa</t>
  </si>
  <si>
    <t>UKS Tytan II Ostrowy</t>
  </si>
  <si>
    <t>MKS II                          Dąbrowa Górnicza</t>
  </si>
  <si>
    <t>UKS Stars Volley II Częstochowa</t>
  </si>
  <si>
    <t>MOSM I Tychy</t>
  </si>
  <si>
    <t>UKS Trójka II Mikołów</t>
  </si>
  <si>
    <t>UKS Centrum                    przy POSIR I Pszczyna</t>
  </si>
  <si>
    <t>MOSM IX Tychy</t>
  </si>
  <si>
    <t>MOSM VII Tychy</t>
  </si>
  <si>
    <t>MOSM VI Tychy</t>
  </si>
  <si>
    <t>MOSIR I Łaziska Górne</t>
  </si>
  <si>
    <t>BKS Stal II                  Bielsko-Biała</t>
  </si>
  <si>
    <t>MOSM III Tychy</t>
  </si>
  <si>
    <t>UKS Centrum                    przy POSIR III Pszczyna</t>
  </si>
  <si>
    <t>MOSM V Tychy</t>
  </si>
  <si>
    <t>KPKS III Halemba</t>
  </si>
  <si>
    <t>MOSM II Tychy</t>
  </si>
  <si>
    <t>BKS Stal I Bielsko-Biała</t>
  </si>
  <si>
    <t>KS Siatkarz Beskid II Skoczów</t>
  </si>
  <si>
    <t>MOSIR II Łaziska 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</si>
</sst>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6" max="26" width="8.5703125" customWidth="1"/>
    <col min="27" max="27" width="9.5703125" customWidth="1"/>
    <col min="28" max="28" width="9.140625" customWidth="1"/>
    <col min="29" max="29" width="12.140625" bestFit="1" customWidth="1"/>
  </cols>
  <sheetData>
    <row r="1" spans="1:29" ht="37.5" customHeight="1" x14ac:dyDescent="0.25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2.2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49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50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6" t="s">
        <v>51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47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47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50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3" t="s">
        <v>52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4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4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5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L19:M19"/>
    <mergeCell ref="T16:T17"/>
    <mergeCell ref="U16:U17"/>
    <mergeCell ref="V16:V19"/>
    <mergeCell ref="H5:I5"/>
    <mergeCell ref="L5:M5"/>
    <mergeCell ref="P5:Q5"/>
    <mergeCell ref="L9:M9"/>
    <mergeCell ref="P9:Q9"/>
    <mergeCell ref="F8:I11"/>
    <mergeCell ref="T12:T13"/>
    <mergeCell ref="P13:Q13"/>
    <mergeCell ref="U12:U13"/>
    <mergeCell ref="V12:V15"/>
    <mergeCell ref="V8:V11"/>
    <mergeCell ref="V4:V7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H19:I19"/>
    <mergeCell ref="X12:X15"/>
    <mergeCell ref="R14:R15"/>
    <mergeCell ref="T14:T15"/>
    <mergeCell ref="U14:U15"/>
    <mergeCell ref="W12:W15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A4:A7"/>
    <mergeCell ref="B4:E7"/>
    <mergeCell ref="H7:I7"/>
    <mergeCell ref="L7:M7"/>
    <mergeCell ref="P7:Q7"/>
    <mergeCell ref="D9:E9"/>
    <mergeCell ref="D11:E11"/>
    <mergeCell ref="L11:M11"/>
    <mergeCell ref="P11:Q11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F8" sqref="F8:I11"/>
    </sheetView>
  </sheetViews>
  <sheetFormatPr defaultRowHeight="15" x14ac:dyDescent="0.25"/>
  <cols>
    <col min="1" max="1" width="21" customWidth="1"/>
    <col min="2" max="2" width="4.28515625" customWidth="1"/>
    <col min="3" max="3" width="4.1406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" customWidth="1"/>
    <col min="9" max="9" width="4.140625" customWidth="1"/>
    <col min="10" max="14" width="4.28515625" customWidth="1"/>
    <col min="15" max="15" width="4.140625" customWidth="1"/>
    <col min="16" max="16" width="4" customWidth="1"/>
    <col min="17" max="17" width="4.140625" customWidth="1"/>
    <col min="18" max="18" width="4.28515625" customWidth="1"/>
    <col min="19" max="19" width="4.140625" customWidth="1"/>
    <col min="20" max="21" width="6" customWidth="1"/>
    <col min="22" max="22" width="5" customWidth="1"/>
    <col min="23" max="23" width="4.42578125" customWidth="1"/>
    <col min="25" max="25" width="16.28515625" customWidth="1"/>
    <col min="27" max="27" width="9.5703125" customWidth="1"/>
    <col min="29" max="29" width="13.140625" bestFit="1" customWidth="1"/>
  </cols>
  <sheetData>
    <row r="1" spans="1:29" ht="36" customHeight="1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0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40</v>
      </c>
      <c r="B4" s="101"/>
      <c r="C4" s="102"/>
      <c r="D4" s="102"/>
      <c r="E4" s="103"/>
      <c r="F4" s="59">
        <v>11</v>
      </c>
      <c r="G4" s="60">
        <v>15</v>
      </c>
      <c r="H4" s="61"/>
      <c r="I4" s="57"/>
      <c r="J4" s="59">
        <v>18</v>
      </c>
      <c r="K4" s="62">
        <v>16</v>
      </c>
      <c r="L4" s="61"/>
      <c r="M4" s="58"/>
      <c r="N4" s="59">
        <v>15</v>
      </c>
      <c r="O4" s="62">
        <v>13</v>
      </c>
      <c r="P4" s="61"/>
      <c r="Q4" s="58"/>
      <c r="R4" s="89">
        <f>P5+L5+H5</f>
        <v>5</v>
      </c>
      <c r="S4" s="98">
        <f>R4+R6</f>
        <v>5</v>
      </c>
      <c r="T4" s="91">
        <f>J4+J5+L4+N4+N5+P4+H4+F4+F5</f>
        <v>77</v>
      </c>
      <c r="U4" s="93">
        <f>K5+K4+M4+O5+O4+Q4+I4+G4+G5</f>
        <v>77</v>
      </c>
      <c r="V4" s="139">
        <f>T4+T6</f>
        <v>77</v>
      </c>
      <c r="W4" s="95">
        <f>U4+U6</f>
        <v>77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73">
        <f>Z4/AA4</f>
        <v>2</v>
      </c>
      <c r="AC4" s="151">
        <f>V4/W4</f>
        <v>1</v>
      </c>
    </row>
    <row r="5" spans="1:29" ht="15.75" customHeight="1" thickBot="1" x14ac:dyDescent="0.3">
      <c r="A5" s="125"/>
      <c r="B5" s="104"/>
      <c r="C5" s="105"/>
      <c r="D5" s="105"/>
      <c r="E5" s="106"/>
      <c r="F5" s="63">
        <v>3</v>
      </c>
      <c r="G5" s="64">
        <v>15</v>
      </c>
      <c r="H5" s="110">
        <f>IF(AND(F4=0,F5=0),0,1)*0+IF(AND(F4&gt;G4,F5&gt;G5),1,0)*2+IF(AND(F4&lt;G4,F5&lt;G5),1,0)*IF(AND(F4=0,F5=0),0,1)+IF(H4&gt;I4,1,0)*2+IF(H4&lt;I4,1,0)*1</f>
        <v>1</v>
      </c>
      <c r="I5" s="111"/>
      <c r="J5" s="63">
        <v>15</v>
      </c>
      <c r="K5" s="64">
        <v>10</v>
      </c>
      <c r="L5" s="110">
        <f>IF(AND(J4=0,J5=0),0,1)*0+IF(AND(J4&gt;K4,J5&gt;K5),1,0)*2+IF(AND(J4&lt;K4,J5&lt;K5),1,0)*IF(AND(J4=0,J5=0),0,1)+IF(L4&gt;M4,1,0)*2+IF(L4&lt;M4,1,0)*1</f>
        <v>2</v>
      </c>
      <c r="M5" s="111"/>
      <c r="N5" s="63">
        <v>15</v>
      </c>
      <c r="O5" s="64">
        <v>8</v>
      </c>
      <c r="P5" s="110">
        <f>IF(AND(N4=0,N5=0),0,1)*0+IF(AND(N4&gt;O4,N5&gt;O5),1,0)*2+IF(AND(N4&lt;O4,N5&lt;O5),1,0)*IF(AND(N4=0,N5=0),0,1)+IF(P4&gt;Q4,1,0)*2+IF(P4&lt;Q4,1,0)*1</f>
        <v>2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151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151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151"/>
    </row>
    <row r="8" spans="1:29" ht="16.5" customHeight="1" thickTop="1" thickBot="1" x14ac:dyDescent="0.3">
      <c r="A8" s="146" t="s">
        <v>41</v>
      </c>
      <c r="B8" s="8">
        <f>G4</f>
        <v>15</v>
      </c>
      <c r="C8" s="9">
        <f>F4</f>
        <v>11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>
        <v>15</v>
      </c>
      <c r="K8" s="13">
        <v>2</v>
      </c>
      <c r="L8" s="66"/>
      <c r="M8" s="15"/>
      <c r="N8" s="67">
        <v>15</v>
      </c>
      <c r="O8" s="68">
        <v>8</v>
      </c>
      <c r="P8" s="66"/>
      <c r="Q8" s="15"/>
      <c r="R8" s="89">
        <f>P9+L9+D9</f>
        <v>6</v>
      </c>
      <c r="S8" s="98">
        <f>R8+R10</f>
        <v>6</v>
      </c>
      <c r="T8" s="91">
        <f>J8+J9+L8+N8+N9+P8+D8+B8+B9</f>
        <v>90</v>
      </c>
      <c r="U8" s="93">
        <f>K9+K8+M8+O9+O8+Q8+E8+C8+C9</f>
        <v>33</v>
      </c>
      <c r="V8" s="91">
        <f>T8+T10</f>
        <v>90</v>
      </c>
      <c r="W8" s="93">
        <f>U8+U10</f>
        <v>33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151">
        <f t="shared" ref="AC8" si="1">V8/W8</f>
        <v>2.7272727272727271</v>
      </c>
    </row>
    <row r="9" spans="1:29" ht="16.5" customHeight="1" thickBot="1" x14ac:dyDescent="0.3">
      <c r="A9" s="147"/>
      <c r="B9" s="17">
        <f>G5</f>
        <v>15</v>
      </c>
      <c r="C9" s="18">
        <f>F5</f>
        <v>3</v>
      </c>
      <c r="D9" s="110">
        <f>IF(AND(B8=0,B9=0),0,1)*0+IF(AND(B8&gt;C8,B9&gt;C9),1,0)*2+IF(AND(B8&lt;C8,B9&lt;C9),1,0)*IF(AND(B8=0,B9=0),0,1)+IF(D8&gt;E8,1,0)*2+IF(D8&lt;E8,1,0)*1</f>
        <v>2</v>
      </c>
      <c r="E9" s="111"/>
      <c r="F9" s="119"/>
      <c r="G9" s="120"/>
      <c r="H9" s="120"/>
      <c r="I9" s="121"/>
      <c r="J9" s="19">
        <v>15</v>
      </c>
      <c r="K9" s="20">
        <v>1</v>
      </c>
      <c r="L9" s="110">
        <f>IF(AND(J8=0,J9=0),0,1)*0+IF(AND(J8&gt;K8,J9&gt;K9),1,0)*2+IF(AND(J8&lt;K8,J9&lt;K9),1,0)*IF(AND(J8=0,J9=0),0,1)+IF(L8&gt;M8,1,0)*2+IF(L8&lt;M8,1,0)*1</f>
        <v>2</v>
      </c>
      <c r="M9" s="111"/>
      <c r="N9" s="19">
        <v>15</v>
      </c>
      <c r="O9" s="20">
        <v>8</v>
      </c>
      <c r="P9" s="110">
        <f>IF(AND(N8=0,N9=0),0,1)*0+IF(AND(N8&gt;O8,N9&gt;O9),1,0)*2+IF(AND(N8&lt;O8,N9&lt;O9),1,0)*IF(AND(N8=0,N9=0),0,1)+IF(P8&gt;Q8,1,0)*2+IF(P8&lt;Q8,1,0)*1</f>
        <v>2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151"/>
    </row>
    <row r="10" spans="1:29" ht="16.5" customHeight="1" thickTop="1" thickBot="1" x14ac:dyDescent="0.3">
      <c r="A10" s="147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151"/>
    </row>
    <row r="11" spans="1:29" ht="16.5" customHeight="1" thickBot="1" x14ac:dyDescent="0.3">
      <c r="A11" s="150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151"/>
    </row>
    <row r="12" spans="1:29" ht="16.5" customHeight="1" thickTop="1" thickBot="1" x14ac:dyDescent="0.3">
      <c r="A12" s="143" t="s">
        <v>42</v>
      </c>
      <c r="B12" s="12">
        <f>K4</f>
        <v>16</v>
      </c>
      <c r="C12" s="32">
        <f>J4</f>
        <v>18</v>
      </c>
      <c r="D12" s="33">
        <f>M4</f>
        <v>0</v>
      </c>
      <c r="E12" s="34">
        <f>L4</f>
        <v>0</v>
      </c>
      <c r="F12" s="35">
        <f>K8</f>
        <v>2</v>
      </c>
      <c r="G12" s="36">
        <f>J8</f>
        <v>15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>
        <v>9</v>
      </c>
      <c r="O12" s="13">
        <v>15</v>
      </c>
      <c r="P12" s="66">
        <v>9</v>
      </c>
      <c r="Q12" s="15">
        <v>11</v>
      </c>
      <c r="R12" s="89">
        <f>P13+H13+D13</f>
        <v>3</v>
      </c>
      <c r="S12" s="98">
        <f t="shared" ref="S12" si="2">R12+R14</f>
        <v>3</v>
      </c>
      <c r="T12" s="91">
        <f>H12+F12+F13+D12+B12+B13+N12+N13+P12</f>
        <v>62</v>
      </c>
      <c r="U12" s="93">
        <f>I12+G12+G13+E12+C12+C13+O13+O12+Q12</f>
        <v>100</v>
      </c>
      <c r="V12" s="91">
        <f>T12+T14</f>
        <v>62</v>
      </c>
      <c r="W12" s="93">
        <f>U12+U14</f>
        <v>100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73">
        <f t="shared" ref="AB12" si="3">Z12/AA12</f>
        <v>0.16666666666666666</v>
      </c>
      <c r="AC12" s="151">
        <f t="shared" ref="AC12" si="4">V12/W12</f>
        <v>0.62</v>
      </c>
    </row>
    <row r="13" spans="1:29" ht="15.75" customHeight="1" thickBot="1" x14ac:dyDescent="0.3">
      <c r="A13" s="144"/>
      <c r="B13" s="39">
        <f>K5</f>
        <v>10</v>
      </c>
      <c r="C13" s="40">
        <f>J5</f>
        <v>15</v>
      </c>
      <c r="D13" s="110">
        <f>IF(AND(B12=0,B13=0),0,1)*0+IF(AND(B12&gt;C12,B13&gt;C13),1,0)*2+IF(AND(B12&lt;C12,B13&lt;C13),1,0)*IF(AND(B12=0,B13=0),0,1)+IF(D12&gt;E12,1,0)*2+IF(D12&lt;E12,1,0)*1</f>
        <v>1</v>
      </c>
      <c r="E13" s="111"/>
      <c r="F13" s="41">
        <f>K9</f>
        <v>1</v>
      </c>
      <c r="G13" s="42">
        <f>J9</f>
        <v>15</v>
      </c>
      <c r="H13" s="110">
        <f>IF(AND(F12=0,F13=0),0,1)*0+IF(AND(F12&gt;G12,F13&gt;G13),1,0)*2+IF(AND(F12&lt;G12,F13&lt;G13),1,0)*IF(AND(F12=0,F13=0),0,1)+IF(H12&gt;I12,1,0)*2+IF(H12&lt;I12,1,0)*1</f>
        <v>1</v>
      </c>
      <c r="I13" s="111"/>
      <c r="J13" s="119"/>
      <c r="K13" s="120"/>
      <c r="L13" s="120"/>
      <c r="M13" s="121"/>
      <c r="N13" s="19">
        <v>15</v>
      </c>
      <c r="O13" s="20">
        <v>11</v>
      </c>
      <c r="P13" s="110">
        <f>IF(AND(N12=0,N13=0),0,1)*0+IF(AND(N12&gt;O12,N13&gt;O13),1,0)*2+IF(AND(N12&lt;O12,N13&lt;O13),1,0)*IF(AND(N12=0,N13=0),0,1)+IF(P12&gt;Q12,1,0)*2+IF(P12&lt;Q12,1,0)*1</f>
        <v>1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151"/>
    </row>
    <row r="14" spans="1:29" ht="16.5" customHeight="1" thickTop="1" thickBot="1" x14ac:dyDescent="0.3">
      <c r="A14" s="144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151"/>
    </row>
    <row r="15" spans="1:29" ht="15.75" customHeight="1" thickBot="1" x14ac:dyDescent="0.3">
      <c r="A15" s="144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151"/>
    </row>
    <row r="16" spans="1:29" ht="16.5" customHeight="1" thickTop="1" thickBot="1" x14ac:dyDescent="0.3">
      <c r="A16" s="146" t="s">
        <v>48</v>
      </c>
      <c r="B16" s="12">
        <f>O4</f>
        <v>13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8</v>
      </c>
      <c r="G16" s="36">
        <f>N8</f>
        <v>15</v>
      </c>
      <c r="H16" s="37">
        <f>Q8</f>
        <v>0</v>
      </c>
      <c r="I16" s="38">
        <f>P8</f>
        <v>0</v>
      </c>
      <c r="J16" s="16">
        <f>O12</f>
        <v>15</v>
      </c>
      <c r="K16" s="13">
        <f>N12</f>
        <v>9</v>
      </c>
      <c r="L16" s="14">
        <f>Q12</f>
        <v>11</v>
      </c>
      <c r="M16" s="15">
        <f>P12</f>
        <v>9</v>
      </c>
      <c r="N16" s="116"/>
      <c r="O16" s="117"/>
      <c r="P16" s="117"/>
      <c r="Q16" s="118"/>
      <c r="R16" s="89">
        <f>H17+D17+L17</f>
        <v>4</v>
      </c>
      <c r="S16" s="98">
        <f>R16+R18</f>
        <v>4</v>
      </c>
      <c r="T16" s="91">
        <f>J16+J17+L16+B16+B17+D16+F16+F17+H16</f>
        <v>74</v>
      </c>
      <c r="U16" s="93">
        <f>K17+K16+M16+C17+C16+E16+I16+G16+G17</f>
        <v>93</v>
      </c>
      <c r="V16" s="91">
        <f>T16+T18</f>
        <v>74</v>
      </c>
      <c r="W16" s="93">
        <f>U16+U18</f>
        <v>93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73">
        <f t="shared" ref="AB16" si="5">Z16/AA16</f>
        <v>0.4</v>
      </c>
      <c r="AC16" s="151">
        <f t="shared" ref="AC16" si="6">V16/W16</f>
        <v>0.79569892473118276</v>
      </c>
    </row>
    <row r="17" spans="1:29" ht="15.75" thickBot="1" x14ac:dyDescent="0.3">
      <c r="A17" s="147"/>
      <c r="B17" s="39">
        <f>O5</f>
        <v>8</v>
      </c>
      <c r="C17" s="40">
        <f>N5</f>
        <v>15</v>
      </c>
      <c r="D17" s="110">
        <f>IF(AND(B16=0,B17=0),0,1)*0+IF(AND(B16&gt;C16,B17&gt;C17),1,0)*2+IF(AND(B16&lt;C16,B17&lt;C17),1,0)*IF(AND(B16=0,B17=0),0,1)+IF(D16&gt;E16,1,0)*2+IF(D16&lt;E16,1,0)*1</f>
        <v>1</v>
      </c>
      <c r="E17" s="111"/>
      <c r="F17" s="20">
        <f>O9</f>
        <v>8</v>
      </c>
      <c r="G17" s="42">
        <f>N9</f>
        <v>15</v>
      </c>
      <c r="H17" s="110">
        <f>IF(AND(F16=0,F17=0),0,1)*0+IF(AND(F16&gt;G16,F17&gt;G17),1,0)*2+IF(AND(F16&lt;G16,F17&lt;G17),1,0)*IF(AND(F16=0,F17=0),0,1)+IF(H16&gt;I16,1,0)*2+IF(H16&lt;I16,1,0)*1</f>
        <v>1</v>
      </c>
      <c r="I17" s="111"/>
      <c r="J17" s="19">
        <f>O13</f>
        <v>11</v>
      </c>
      <c r="K17" s="20">
        <f>N13</f>
        <v>15</v>
      </c>
      <c r="L17" s="110">
        <f>IF(AND(J16=0,J17=0),0,1)*0+IF(AND(J16&gt;K16,J17&gt;K17),1,0)*2+IF(AND(J16&lt;K16,J17&lt;K17),1,0)*IF(AND(J16=0,J17=0),0,1)+IF(L16&gt;M16,1,0)*2+IF(L16&lt;M16,1,0)*1</f>
        <v>2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151"/>
    </row>
    <row r="18" spans="1:29" ht="16.5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151"/>
    </row>
    <row r="19" spans="1:29" ht="15.75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152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9" sqref="Y9"/>
    </sheetView>
  </sheetViews>
  <sheetFormatPr defaultRowHeight="15" x14ac:dyDescent="0.25"/>
  <cols>
    <col min="1" max="1" width="21.28515625" customWidth="1"/>
    <col min="2" max="2" width="4.42578125" customWidth="1"/>
    <col min="3" max="3" width="4" customWidth="1"/>
    <col min="4" max="4" width="4.140625" customWidth="1"/>
    <col min="5" max="5" width="3.85546875" customWidth="1"/>
    <col min="6" max="6" width="4.5703125" customWidth="1"/>
    <col min="7" max="7" width="4.140625" customWidth="1"/>
    <col min="8" max="9" width="4.28515625" customWidth="1"/>
    <col min="10" max="10" width="4.7109375" customWidth="1"/>
    <col min="11" max="11" width="4" customWidth="1"/>
    <col min="12" max="14" width="4.28515625" customWidth="1"/>
    <col min="15" max="15" width="3.85546875" customWidth="1"/>
    <col min="16" max="16" width="4.140625" customWidth="1"/>
    <col min="17" max="17" width="4" customWidth="1"/>
    <col min="18" max="18" width="4.140625" customWidth="1"/>
    <col min="19" max="19" width="4.28515625" customWidth="1"/>
    <col min="20" max="20" width="6" customWidth="1"/>
    <col min="21" max="21" width="5.85546875" customWidth="1"/>
    <col min="22" max="22" width="4.85546875" customWidth="1"/>
    <col min="23" max="23" width="4.7109375" customWidth="1"/>
    <col min="25" max="25" width="17" customWidth="1"/>
    <col min="27" max="27" width="9.5703125" customWidth="1"/>
    <col min="29" max="29" width="12.140625" bestFit="1" customWidth="1"/>
  </cols>
  <sheetData>
    <row r="1" spans="1:29" ht="35.25" customHeight="1" x14ac:dyDescent="0.25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3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43</v>
      </c>
      <c r="B4" s="101"/>
      <c r="C4" s="102"/>
      <c r="D4" s="102"/>
      <c r="E4" s="103"/>
      <c r="F4" s="59">
        <v>9</v>
      </c>
      <c r="G4" s="60">
        <v>15</v>
      </c>
      <c r="H4" s="61"/>
      <c r="I4" s="57"/>
      <c r="J4" s="59">
        <v>15</v>
      </c>
      <c r="K4" s="62">
        <v>3</v>
      </c>
      <c r="L4" s="61"/>
      <c r="M4" s="58"/>
      <c r="N4" s="59">
        <v>15</v>
      </c>
      <c r="O4" s="62">
        <v>12</v>
      </c>
      <c r="P4" s="61">
        <v>12</v>
      </c>
      <c r="Q4" s="58">
        <v>10</v>
      </c>
      <c r="R4" s="89">
        <f>P5+L5+H5</f>
        <v>5</v>
      </c>
      <c r="S4" s="98">
        <f>R4+R6</f>
        <v>5</v>
      </c>
      <c r="T4" s="91">
        <f>J4+J5+L4+N4+N5+P4+H4+F4+F5</f>
        <v>95</v>
      </c>
      <c r="U4" s="93">
        <f>K5+K4+M4+O5+O4+Q4+I4+G4+G5</f>
        <v>86</v>
      </c>
      <c r="V4" s="139">
        <f>T4+T6</f>
        <v>95</v>
      </c>
      <c r="W4" s="95">
        <f>U4+U6</f>
        <v>86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73">
        <f>Z4/AA4</f>
        <v>1.3333333333333333</v>
      </c>
      <c r="AC4" s="74">
        <f>V4/W4</f>
        <v>1.1046511627906976</v>
      </c>
    </row>
    <row r="5" spans="1:29" ht="15.75" customHeight="1" thickBot="1" x14ac:dyDescent="0.3">
      <c r="A5" s="125"/>
      <c r="B5" s="104"/>
      <c r="C5" s="105"/>
      <c r="D5" s="105"/>
      <c r="E5" s="106"/>
      <c r="F5" s="63">
        <v>14</v>
      </c>
      <c r="G5" s="64">
        <v>16</v>
      </c>
      <c r="H5" s="110">
        <f>IF(AND(F4=0,F5=0),0,1)*0+IF(AND(F4&gt;G4,F5&gt;G5),1,0)*2+IF(AND(F4&lt;G4,F5&lt;G5),1,0)*IF(AND(F4=0,F5=0),0,1)+IF(H4&gt;I4,1,0)*2+IF(H4&lt;I4,1,0)*1</f>
        <v>1</v>
      </c>
      <c r="I5" s="111"/>
      <c r="J5" s="63">
        <v>15</v>
      </c>
      <c r="K5" s="64">
        <v>13</v>
      </c>
      <c r="L5" s="110">
        <f>IF(AND(J4=0,J5=0),0,1)*0+IF(AND(J4&gt;K4,J5&gt;K5),1,0)*2+IF(AND(J4&lt;K4,J5&lt;K5),1,0)*IF(AND(J4=0,J5=0),0,1)+IF(L4&gt;M4,1,0)*2+IF(L4&lt;M4,1,0)*1</f>
        <v>2</v>
      </c>
      <c r="M5" s="111"/>
      <c r="N5" s="63">
        <v>15</v>
      </c>
      <c r="O5" s="64">
        <v>17</v>
      </c>
      <c r="P5" s="110">
        <f>IF(AND(N4=0,N5=0),0,1)*0+IF(AND(N4&gt;O4,N5&gt;O5),1,0)*2+IF(AND(N4&lt;O4,N5&lt;O5),1,0)*IF(AND(N4=0,N5=0),0,1)+IF(P4&gt;Q4,1,0)*2+IF(P4&lt;Q4,1,0)*1</f>
        <v>2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6" t="s">
        <v>44</v>
      </c>
      <c r="B8" s="8">
        <f>G4</f>
        <v>15</v>
      </c>
      <c r="C8" s="9">
        <f>F4</f>
        <v>9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>
        <v>15</v>
      </c>
      <c r="K8" s="13">
        <v>7</v>
      </c>
      <c r="L8" s="66">
        <v>8</v>
      </c>
      <c r="M8" s="15">
        <v>11</v>
      </c>
      <c r="N8" s="67">
        <v>8</v>
      </c>
      <c r="O8" s="68">
        <v>15</v>
      </c>
      <c r="P8" s="66"/>
      <c r="Q8" s="15"/>
      <c r="R8" s="89">
        <f>P9+L9+D9</f>
        <v>4</v>
      </c>
      <c r="S8" s="98">
        <f>R8+R10</f>
        <v>4</v>
      </c>
      <c r="T8" s="91">
        <f>J8+J9+L8+N8+N9+P8+D8+B8+B9</f>
        <v>83</v>
      </c>
      <c r="U8" s="93">
        <f>K9+K8+M8+O9+O8+Q8+E8+C8+C9</f>
        <v>88</v>
      </c>
      <c r="V8" s="91">
        <f>T8+T10</f>
        <v>83</v>
      </c>
      <c r="W8" s="93">
        <f>U8+U10</f>
        <v>88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73">
        <f t="shared" ref="AB8" si="0">Z8/AA8</f>
        <v>0.75</v>
      </c>
      <c r="AC8" s="74">
        <f t="shared" ref="AC8" si="1">V8/W8</f>
        <v>0.94318181818181823</v>
      </c>
    </row>
    <row r="9" spans="1:29" ht="16.5" customHeight="1" thickBot="1" x14ac:dyDescent="0.3">
      <c r="A9" s="147"/>
      <c r="B9" s="17">
        <f>G5</f>
        <v>16</v>
      </c>
      <c r="C9" s="18">
        <f>F5</f>
        <v>14</v>
      </c>
      <c r="D9" s="110">
        <f>IF(AND(B8=0,B9=0),0,1)*0+IF(AND(B8&gt;C8,B9&gt;C9),1,0)*2+IF(AND(B8&lt;C8,B9&lt;C9),1,0)*IF(AND(B8=0,B9=0),0,1)+IF(D8&gt;E8,1,0)*2+IF(D8&lt;E8,1,0)*1</f>
        <v>2</v>
      </c>
      <c r="E9" s="111"/>
      <c r="F9" s="119"/>
      <c r="G9" s="120"/>
      <c r="H9" s="120"/>
      <c r="I9" s="121"/>
      <c r="J9" s="19">
        <v>15</v>
      </c>
      <c r="K9" s="20">
        <v>17</v>
      </c>
      <c r="L9" s="110">
        <f>IF(AND(J8=0,J9=0),0,1)*0+IF(AND(J8&gt;K8,J9&gt;K9),1,0)*2+IF(AND(J8&lt;K8,J9&lt;K9),1,0)*IF(AND(J8=0,J9=0),0,1)+IF(L8&gt;M8,1,0)*2+IF(L8&lt;M8,1,0)*1</f>
        <v>1</v>
      </c>
      <c r="M9" s="111"/>
      <c r="N9" s="19">
        <v>6</v>
      </c>
      <c r="O9" s="20">
        <v>15</v>
      </c>
      <c r="P9" s="110">
        <f>IF(AND(N8=0,N9=0),0,1)*0+IF(AND(N8&gt;O8,N9&gt;O9),1,0)*2+IF(AND(N8&lt;O8,N9&lt;O9),1,0)*IF(AND(N8=0,N9=0),0,1)+IF(P8&gt;Q8,1,0)*2+IF(P8&lt;Q8,1,0)*1</f>
        <v>1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47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6.5" customHeight="1" thickBot="1" x14ac:dyDescent="0.3">
      <c r="A11" s="150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6" t="s">
        <v>45</v>
      </c>
      <c r="B12" s="12">
        <f>K4</f>
        <v>3</v>
      </c>
      <c r="C12" s="32">
        <f>J4</f>
        <v>15</v>
      </c>
      <c r="D12" s="33">
        <f>M4</f>
        <v>0</v>
      </c>
      <c r="E12" s="34">
        <f>L4</f>
        <v>0</v>
      </c>
      <c r="F12" s="35">
        <f>K8</f>
        <v>7</v>
      </c>
      <c r="G12" s="36">
        <f>J8</f>
        <v>15</v>
      </c>
      <c r="H12" s="37">
        <f>M8</f>
        <v>11</v>
      </c>
      <c r="I12" s="38">
        <f>L8</f>
        <v>8</v>
      </c>
      <c r="J12" s="116"/>
      <c r="K12" s="117"/>
      <c r="L12" s="117"/>
      <c r="M12" s="118"/>
      <c r="N12" s="16">
        <v>15</v>
      </c>
      <c r="O12" s="13">
        <v>7</v>
      </c>
      <c r="P12" s="66">
        <v>11</v>
      </c>
      <c r="Q12" s="15">
        <v>8</v>
      </c>
      <c r="R12" s="89">
        <f>P13+H13+D13</f>
        <v>5</v>
      </c>
      <c r="S12" s="98">
        <f t="shared" ref="S12" si="2">R12+R14</f>
        <v>5</v>
      </c>
      <c r="T12" s="91">
        <f>H12+F12+F13+D12+B12+B13+N12+N13+P12</f>
        <v>92</v>
      </c>
      <c r="U12" s="93">
        <f>I12+G12+G13+E12+C12+C13+O13+O12+Q12</f>
        <v>100</v>
      </c>
      <c r="V12" s="91">
        <f>T12+T14</f>
        <v>92</v>
      </c>
      <c r="W12" s="93">
        <f>U12+U14</f>
        <v>100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73">
        <f t="shared" ref="AB12" si="3">Z12/AA12</f>
        <v>1</v>
      </c>
      <c r="AC12" s="74">
        <f t="shared" ref="AC12" si="4">V12/W12</f>
        <v>0.92</v>
      </c>
    </row>
    <row r="13" spans="1:29" ht="15.75" customHeight="1" thickBot="1" x14ac:dyDescent="0.3">
      <c r="A13" s="147"/>
      <c r="B13" s="39">
        <f>K5</f>
        <v>13</v>
      </c>
      <c r="C13" s="40">
        <f>J5</f>
        <v>15</v>
      </c>
      <c r="D13" s="110">
        <f>IF(AND(B12=0,B13=0),0,1)*0+IF(AND(B12&gt;C12,B13&gt;C13),1,0)*2+IF(AND(B12&lt;C12,B13&lt;C13),1,0)*IF(AND(B12=0,B13=0),0,1)+IF(D12&gt;E12,1,0)*2+IF(D12&lt;E12,1,0)*1</f>
        <v>1</v>
      </c>
      <c r="E13" s="111"/>
      <c r="F13" s="41">
        <f>K9</f>
        <v>17</v>
      </c>
      <c r="G13" s="42">
        <f>J9</f>
        <v>15</v>
      </c>
      <c r="H13" s="110">
        <f>IF(AND(F12=0,F13=0),0,1)*0+IF(AND(F12&gt;G12,F13&gt;G13),1,0)*2+IF(AND(F12&lt;G12,F13&lt;G13),1,0)*IF(AND(F12=0,F13=0),0,1)+IF(H12&gt;I12,1,0)*2+IF(H12&lt;I12,1,0)*1</f>
        <v>2</v>
      </c>
      <c r="I13" s="111"/>
      <c r="J13" s="119"/>
      <c r="K13" s="120"/>
      <c r="L13" s="120"/>
      <c r="M13" s="121"/>
      <c r="N13" s="19">
        <v>15</v>
      </c>
      <c r="O13" s="20">
        <v>17</v>
      </c>
      <c r="P13" s="110">
        <f>IF(AND(N12=0,N13=0),0,1)*0+IF(AND(N12&gt;O12,N13&gt;O13),1,0)*2+IF(AND(N12&lt;O12,N13&lt;O13),1,0)*IF(AND(N12=0,N13=0),0,1)+IF(P12&gt;Q12,1,0)*2+IF(P12&lt;Q12,1,0)*1</f>
        <v>2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47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50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thickTop="1" thickBot="1" x14ac:dyDescent="0.3">
      <c r="A16" s="146" t="s">
        <v>46</v>
      </c>
      <c r="B16" s="12">
        <f>O4</f>
        <v>12</v>
      </c>
      <c r="C16" s="32">
        <f>N4</f>
        <v>15</v>
      </c>
      <c r="D16" s="33">
        <f>Q4</f>
        <v>10</v>
      </c>
      <c r="E16" s="34">
        <f>P4</f>
        <v>12</v>
      </c>
      <c r="F16" s="35">
        <f>O8</f>
        <v>15</v>
      </c>
      <c r="G16" s="36">
        <f>N8</f>
        <v>8</v>
      </c>
      <c r="H16" s="37">
        <f>Q8</f>
        <v>0</v>
      </c>
      <c r="I16" s="38">
        <f>P8</f>
        <v>0</v>
      </c>
      <c r="J16" s="16">
        <f>O12</f>
        <v>7</v>
      </c>
      <c r="K16" s="13">
        <f>N12</f>
        <v>15</v>
      </c>
      <c r="L16" s="14">
        <f>Q12</f>
        <v>8</v>
      </c>
      <c r="M16" s="15">
        <f>P12</f>
        <v>11</v>
      </c>
      <c r="N16" s="116"/>
      <c r="O16" s="117"/>
      <c r="P16" s="117"/>
      <c r="Q16" s="118"/>
      <c r="R16" s="89">
        <f>H17+D17+L17</f>
        <v>4</v>
      </c>
      <c r="S16" s="98">
        <f>R16+R18</f>
        <v>4</v>
      </c>
      <c r="T16" s="91">
        <f>J16+J17+L16+B16+B17+D16+F16+F17+H16</f>
        <v>101</v>
      </c>
      <c r="U16" s="93">
        <f>K17+K16+M16+C17+C16+E16+I16+G16+G17</f>
        <v>97</v>
      </c>
      <c r="V16" s="91">
        <f>T16+T18</f>
        <v>101</v>
      </c>
      <c r="W16" s="93">
        <f>U16+U18</f>
        <v>97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73">
        <f t="shared" ref="AB16" si="5">Z16/AA16</f>
        <v>1</v>
      </c>
      <c r="AC16" s="74">
        <f t="shared" ref="AC16" si="6">V16/W16</f>
        <v>1.0412371134020619</v>
      </c>
    </row>
    <row r="17" spans="1:29" ht="15.75" thickBot="1" x14ac:dyDescent="0.3">
      <c r="A17" s="147"/>
      <c r="B17" s="39">
        <f>O5</f>
        <v>17</v>
      </c>
      <c r="C17" s="40">
        <f>N5</f>
        <v>15</v>
      </c>
      <c r="D17" s="110">
        <f>IF(AND(B16=0,B17=0),0,1)*0+IF(AND(B16&gt;C16,B17&gt;C17),1,0)*2+IF(AND(B16&lt;C16,B17&lt;C17),1,0)*IF(AND(B16=0,B17=0),0,1)+IF(D16&gt;E16,1,0)*2+IF(D16&lt;E16,1,0)*1</f>
        <v>1</v>
      </c>
      <c r="E17" s="111"/>
      <c r="F17" s="20">
        <f>O9</f>
        <v>15</v>
      </c>
      <c r="G17" s="42">
        <f>N9</f>
        <v>6</v>
      </c>
      <c r="H17" s="110">
        <f>IF(AND(F16=0,F17=0),0,1)*0+IF(AND(F16&gt;G16,F17&gt;G17),1,0)*2+IF(AND(F16&lt;G16,F17&lt;G17),1,0)*IF(AND(F16=0,F17=0),0,1)+IF(H16&gt;I16,1,0)*2+IF(H16&lt;I16,1,0)*1</f>
        <v>2</v>
      </c>
      <c r="I17" s="111"/>
      <c r="J17" s="19">
        <f>O13</f>
        <v>17</v>
      </c>
      <c r="K17" s="20">
        <f>N13</f>
        <v>15</v>
      </c>
      <c r="L17" s="110">
        <f>IF(AND(J16=0,J17=0),0,1)*0+IF(AND(J16&gt;K16,J17&gt;K17),1,0)*2+IF(AND(J16&lt;K16,J17&lt;K17),1,0)*IF(AND(J16=0,J17=0),0,1)+IF(L16&gt;M16,1,0)*2+IF(L16&lt;M16,1,0)*1</f>
        <v>1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2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6" max="26" width="8.5703125" customWidth="1"/>
    <col min="27" max="27" width="9.7109375" customWidth="1"/>
    <col min="28" max="28" width="8.85546875" customWidth="1"/>
    <col min="29" max="29" width="12.140625" bestFit="1" customWidth="1"/>
  </cols>
  <sheetData>
    <row r="1" spans="1:29" ht="39.75" customHeight="1" x14ac:dyDescent="0.25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58.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53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54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6" t="s">
        <v>55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47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47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50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3" t="s">
        <v>56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4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4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5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P13:Q13"/>
    <mergeCell ref="X12:X15"/>
    <mergeCell ref="R14:R15"/>
    <mergeCell ref="T14:T15"/>
    <mergeCell ref="U14:U15"/>
    <mergeCell ref="R16:R17"/>
    <mergeCell ref="S16:S19"/>
    <mergeCell ref="T16:T17"/>
    <mergeCell ref="U16:U17"/>
    <mergeCell ref="V16:V19"/>
    <mergeCell ref="A4:A7"/>
    <mergeCell ref="B4:E7"/>
    <mergeCell ref="L7:M7"/>
    <mergeCell ref="P7:Q7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H7:I7"/>
    <mergeCell ref="H5:I5"/>
    <mergeCell ref="L5:M5"/>
    <mergeCell ref="P5:Q5"/>
    <mergeCell ref="L9:M9"/>
    <mergeCell ref="P9:Q9"/>
    <mergeCell ref="V3:W3"/>
    <mergeCell ref="B3:E3"/>
    <mergeCell ref="F3:I3"/>
    <mergeCell ref="W16:W19"/>
    <mergeCell ref="V8:V11"/>
    <mergeCell ref="D9:E9"/>
    <mergeCell ref="D11:E11"/>
    <mergeCell ref="F8:I11"/>
    <mergeCell ref="L11:M11"/>
    <mergeCell ref="W4:W7"/>
    <mergeCell ref="W8:W11"/>
    <mergeCell ref="P11:Q11"/>
    <mergeCell ref="L19:M19"/>
    <mergeCell ref="U8:U9"/>
    <mergeCell ref="J3:M3"/>
    <mergeCell ref="N3:Q3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5:Q15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3.5703125" customWidth="1"/>
    <col min="26" max="26" width="8.42578125" customWidth="1"/>
    <col min="27" max="27" width="9.7109375" customWidth="1"/>
    <col min="28" max="28" width="9.140625" customWidth="1"/>
    <col min="29" max="29" width="12.140625" bestFit="1" customWidth="1"/>
  </cols>
  <sheetData>
    <row r="1" spans="1:29" ht="46.5" customHeight="1" x14ac:dyDescent="0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4.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57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7" t="s">
        <v>58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47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47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50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59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25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6" t="s">
        <v>60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7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3" workbookViewId="0">
      <selection activeCell="B4" sqref="B4:E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4.42578125" customWidth="1"/>
    <col min="26" max="26" width="8.5703125" customWidth="1"/>
    <col min="27" max="27" width="9.7109375" customWidth="1"/>
    <col min="28" max="28" width="9" customWidth="1"/>
    <col min="29" max="29" width="12.140625" bestFit="1" customWidth="1"/>
  </cols>
  <sheetData>
    <row r="1" spans="1:29" ht="36" customHeight="1" x14ac:dyDescent="0.2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59.2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62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61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3" t="s">
        <v>63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44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44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49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6" t="s">
        <v>64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7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V16:V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H7:I7"/>
    <mergeCell ref="A4:A7"/>
    <mergeCell ref="B4:E7"/>
    <mergeCell ref="L7:M7"/>
    <mergeCell ref="P7:Q7"/>
    <mergeCell ref="H5:I5"/>
    <mergeCell ref="L5:M5"/>
    <mergeCell ref="P5:Q5"/>
    <mergeCell ref="B3:E3"/>
    <mergeCell ref="F3:I3"/>
    <mergeCell ref="J3:M3"/>
    <mergeCell ref="N3:Q3"/>
    <mergeCell ref="V3:W3"/>
    <mergeCell ref="D19:E19"/>
    <mergeCell ref="A16:A19"/>
    <mergeCell ref="N16:Q19"/>
    <mergeCell ref="H19:I19"/>
    <mergeCell ref="L19:M19"/>
    <mergeCell ref="D17:E17"/>
    <mergeCell ref="H17:I17"/>
    <mergeCell ref="L17:M17"/>
    <mergeCell ref="W4:W7"/>
    <mergeCell ref="D15:E15"/>
    <mergeCell ref="A12:A15"/>
    <mergeCell ref="J12:M15"/>
    <mergeCell ref="H15:I15"/>
    <mergeCell ref="P15:Q15"/>
    <mergeCell ref="W8:W11"/>
    <mergeCell ref="W12:W15"/>
    <mergeCell ref="A8:A11"/>
    <mergeCell ref="F8:I11"/>
    <mergeCell ref="L11:M11"/>
    <mergeCell ref="P11:Q11"/>
    <mergeCell ref="D13:E13"/>
    <mergeCell ref="H13:I13"/>
    <mergeCell ref="D9:E9"/>
    <mergeCell ref="D11:E11"/>
    <mergeCell ref="L9:M9"/>
    <mergeCell ref="P9:Q9"/>
    <mergeCell ref="P13:Q13"/>
    <mergeCell ref="U12:U13"/>
    <mergeCell ref="V12:V15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U14:U15"/>
    <mergeCell ref="S12:S15"/>
    <mergeCell ref="T12:T1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2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3.7109375" customWidth="1"/>
    <col min="26" max="26" width="8.7109375" customWidth="1"/>
    <col min="27" max="27" width="9.85546875" customWidth="1"/>
    <col min="28" max="28" width="9.140625" customWidth="1"/>
    <col min="29" max="29" width="12.140625" bestFit="1" customWidth="1"/>
  </cols>
  <sheetData>
    <row r="1" spans="1:29" ht="33.75" customHeight="1" x14ac:dyDescent="0.2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59.2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21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22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23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25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3" t="s">
        <v>24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4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4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5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2.42578125" customWidth="1"/>
    <col min="26" max="26" width="8.85546875" customWidth="1"/>
    <col min="27" max="27" width="9.5703125" customWidth="1"/>
    <col min="28" max="28" width="9.140625" customWidth="1"/>
    <col min="29" max="29" width="12.140625" bestFit="1" customWidth="1"/>
  </cols>
  <sheetData>
    <row r="1" spans="1:29" ht="35.25" customHeight="1" x14ac:dyDescent="0.25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0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25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26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27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25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3" t="s">
        <v>28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4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4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5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2"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1.28515625" customWidth="1"/>
    <col min="26" max="26" width="8.5703125" customWidth="1"/>
    <col min="27" max="27" width="9.5703125" customWidth="1"/>
    <col min="28" max="28" width="8.85546875" customWidth="1"/>
    <col min="29" max="29" width="12.140625" bestFit="1" customWidth="1"/>
  </cols>
  <sheetData>
    <row r="1" spans="1:29" ht="36" customHeight="1" x14ac:dyDescent="0.25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2.2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29</v>
      </c>
      <c r="B4" s="101"/>
      <c r="C4" s="102"/>
      <c r="D4" s="102"/>
      <c r="E4" s="103"/>
      <c r="F4" s="59"/>
      <c r="G4" s="60"/>
      <c r="H4" s="61"/>
      <c r="I4" s="57"/>
      <c r="J4" s="59"/>
      <c r="K4" s="62"/>
      <c r="L4" s="61"/>
      <c r="M4" s="58"/>
      <c r="N4" s="59"/>
      <c r="O4" s="62"/>
      <c r="P4" s="61"/>
      <c r="Q4" s="58"/>
      <c r="R4" s="89">
        <f>P5+L5+H5</f>
        <v>0</v>
      </c>
      <c r="S4" s="98">
        <f>R4+R6</f>
        <v>0</v>
      </c>
      <c r="T4" s="91">
        <f>J4+J5+L4+N4+N5+P4+H4+F4+F5</f>
        <v>0</v>
      </c>
      <c r="U4" s="93">
        <f>K5+K4+M4+O5+O4+Q4+I4+G4+G5</f>
        <v>0</v>
      </c>
      <c r="V4" s="139">
        <f>T4+T6</f>
        <v>0</v>
      </c>
      <c r="W4" s="95">
        <f>U4+U6</f>
        <v>0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 t="e">
        <f>V4/W4</f>
        <v>#DIV/0!</v>
      </c>
    </row>
    <row r="5" spans="1:29" ht="15.75" customHeight="1" thickBot="1" x14ac:dyDescent="0.3">
      <c r="A5" s="125"/>
      <c r="B5" s="104"/>
      <c r="C5" s="105"/>
      <c r="D5" s="105"/>
      <c r="E5" s="106"/>
      <c r="F5" s="63"/>
      <c r="G5" s="64"/>
      <c r="H5" s="110">
        <f>IF(AND(F4=0,F5=0),0,1)*0+IF(AND(F4&gt;G4,F5&gt;G5),1,0)*2+IF(AND(F4&lt;G4,F5&lt;G5),1,0)*IF(AND(F4=0,F5=0),0,1)+IF(H4&gt;I4,1,0)*2+IF(H4&lt;I4,1,0)*1</f>
        <v>0</v>
      </c>
      <c r="I5" s="111"/>
      <c r="J5" s="63"/>
      <c r="K5" s="64"/>
      <c r="L5" s="110">
        <f>IF(AND(J4=0,J5=0),0,1)*0+IF(AND(J4&gt;K4,J5&gt;K5),1,0)*2+IF(AND(J4&lt;K4,J5&lt;K5),1,0)*IF(AND(J4=0,J5=0),0,1)+IF(L4&gt;M4,1,0)*2+IF(L4&lt;M4,1,0)*1</f>
        <v>0</v>
      </c>
      <c r="M5" s="111"/>
      <c r="N5" s="63"/>
      <c r="O5" s="64"/>
      <c r="P5" s="110">
        <f>IF(AND(N4=0,N5=0),0,1)*0+IF(AND(N4&gt;O4,N5&gt;O5),1,0)*2+IF(AND(N4&lt;O4,N5&lt;O5),1,0)*IF(AND(N4=0,N5=0),0,1)+IF(P4&gt;Q4,1,0)*2+IF(P4&lt;Q4,1,0)*1</f>
        <v>0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30</v>
      </c>
      <c r="B8" s="8">
        <f>G4</f>
        <v>0</v>
      </c>
      <c r="C8" s="9">
        <f>F4</f>
        <v>0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/>
      <c r="K8" s="13"/>
      <c r="L8" s="66"/>
      <c r="M8" s="15"/>
      <c r="N8" s="67"/>
      <c r="O8" s="68"/>
      <c r="P8" s="66"/>
      <c r="Q8" s="15"/>
      <c r="R8" s="89">
        <f>P9+L9+D9</f>
        <v>0</v>
      </c>
      <c r="S8" s="98">
        <f>R8+R10</f>
        <v>0</v>
      </c>
      <c r="T8" s="91">
        <f>J8+J9+L8+N8+N9+P8+D8+B8+B9</f>
        <v>0</v>
      </c>
      <c r="U8" s="93">
        <f>K9+K8+M8+O9+O8+Q8+E8+C8+C9</f>
        <v>0</v>
      </c>
      <c r="V8" s="91">
        <f>T8+T10</f>
        <v>0</v>
      </c>
      <c r="W8" s="93">
        <f>U8+U10</f>
        <v>0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73" t="e">
        <f t="shared" ref="AB8" si="0">Z8/AA8</f>
        <v>#DIV/0!</v>
      </c>
      <c r="AC8" s="74" t="e">
        <f t="shared" ref="AC8" si="1">V8/W8</f>
        <v>#DIV/0!</v>
      </c>
    </row>
    <row r="9" spans="1:29" ht="15.75" customHeight="1" thickBot="1" x14ac:dyDescent="0.3">
      <c r="A9" s="125"/>
      <c r="B9" s="17">
        <f>G5</f>
        <v>0</v>
      </c>
      <c r="C9" s="18">
        <f>F5</f>
        <v>0</v>
      </c>
      <c r="D9" s="110">
        <f>IF(AND(B8=0,B9=0),0,1)*0+IF(AND(B8&gt;C8,B9&gt;C9),1,0)*2+IF(AND(B8&lt;C8,B9&lt;C9),1,0)*IF(AND(B8=0,B9=0),0,1)+IF(D8&gt;E8,1,0)*2+IF(D8&lt;E8,1,0)*1</f>
        <v>0</v>
      </c>
      <c r="E9" s="111"/>
      <c r="F9" s="119"/>
      <c r="G9" s="120"/>
      <c r="H9" s="120"/>
      <c r="I9" s="121"/>
      <c r="J9" s="19"/>
      <c r="K9" s="20"/>
      <c r="L9" s="110">
        <f>IF(AND(J8=0,J9=0),0,1)*0+IF(AND(J8&gt;K8,J9&gt;K9),1,0)*2+IF(AND(J8&lt;K8,J9&lt;K9),1,0)*IF(AND(J8=0,J9=0),0,1)+IF(L8&gt;M8,1,0)*2+IF(L8&lt;M8,1,0)*1</f>
        <v>0</v>
      </c>
      <c r="M9" s="111"/>
      <c r="N9" s="19"/>
      <c r="O9" s="20"/>
      <c r="P9" s="110">
        <f>IF(AND(N8=0,N9=0),0,1)*0+IF(AND(N8&gt;O8,N9&gt;O9),1,0)*2+IF(AND(N8&lt;O8,N9&lt;O9),1,0)*IF(AND(N8=0,N9=0),0,1)+IF(P8&gt;Q8,1,0)*2+IF(P8&lt;Q8,1,0)*1</f>
        <v>0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31</v>
      </c>
      <c r="B12" s="12">
        <f>K4</f>
        <v>0</v>
      </c>
      <c r="C12" s="32">
        <f>J4</f>
        <v>0</v>
      </c>
      <c r="D12" s="33">
        <f>M4</f>
        <v>0</v>
      </c>
      <c r="E12" s="34">
        <f>L4</f>
        <v>0</v>
      </c>
      <c r="F12" s="35">
        <f>K8</f>
        <v>0</v>
      </c>
      <c r="G12" s="36">
        <f>J8</f>
        <v>0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/>
      <c r="O12" s="13"/>
      <c r="P12" s="66"/>
      <c r="Q12" s="15"/>
      <c r="R12" s="89">
        <f>P13+H13+D13</f>
        <v>0</v>
      </c>
      <c r="S12" s="98">
        <f t="shared" ref="S12" si="2">R12+R14</f>
        <v>0</v>
      </c>
      <c r="T12" s="91">
        <f>H12+F12+F13+D12+B12+B13+N12+N13+P12</f>
        <v>0</v>
      </c>
      <c r="U12" s="93">
        <f>I12+G12+G13+E12+C12+C13+O13+O12+Q12</f>
        <v>0</v>
      </c>
      <c r="V12" s="91">
        <f>T12+T14</f>
        <v>0</v>
      </c>
      <c r="W12" s="93">
        <f>U12+U14</f>
        <v>0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 t="e">
        <f t="shared" ref="AC12" si="4">V12/W12</f>
        <v>#DIV/0!</v>
      </c>
    </row>
    <row r="13" spans="1:29" ht="15.75" customHeight="1" thickBot="1" x14ac:dyDescent="0.3">
      <c r="A13" s="125"/>
      <c r="B13" s="39">
        <f>K5</f>
        <v>0</v>
      </c>
      <c r="C13" s="40">
        <f>J5</f>
        <v>0</v>
      </c>
      <c r="D13" s="110">
        <f>IF(AND(B12=0,B13=0),0,1)*0+IF(AND(B12&gt;C12,B13&gt;C13),1,0)*2+IF(AND(B12&lt;C12,B13&lt;C13),1,0)*IF(AND(B12=0,B13=0),0,1)+IF(D12&gt;E12,1,0)*2+IF(D12&lt;E12,1,0)*1</f>
        <v>0</v>
      </c>
      <c r="E13" s="111"/>
      <c r="F13" s="41">
        <f>K9</f>
        <v>0</v>
      </c>
      <c r="G13" s="42">
        <f>J9</f>
        <v>0</v>
      </c>
      <c r="H13" s="110">
        <f>IF(AND(F12=0,F13=0),0,1)*0+IF(AND(F12&gt;G12,F13&gt;G13),1,0)*2+IF(AND(F12&lt;G12,F13&lt;G13),1,0)*IF(AND(F12=0,F13=0),0,1)+IF(H12&gt;I12,1,0)*2+IF(H12&lt;I12,1,0)*1</f>
        <v>0</v>
      </c>
      <c r="I13" s="111"/>
      <c r="J13" s="119"/>
      <c r="K13" s="120"/>
      <c r="L13" s="120"/>
      <c r="M13" s="121"/>
      <c r="N13" s="19"/>
      <c r="O13" s="20"/>
      <c r="P13" s="110">
        <f>IF(AND(N12=0,N13=0),0,1)*0+IF(AND(N12&gt;O12,N13&gt;O13),1,0)*2+IF(AND(N12&lt;O12,N13&lt;O13),1,0)*IF(AND(N12=0,N13=0),0,1)+IF(P12&gt;Q12,1,0)*2+IF(P12&lt;Q12,1,0)*1</f>
        <v>0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6" t="s">
        <v>32</v>
      </c>
      <c r="B16" s="12">
        <f>O4</f>
        <v>0</v>
      </c>
      <c r="C16" s="32">
        <f>N4</f>
        <v>0</v>
      </c>
      <c r="D16" s="33">
        <f>Q4</f>
        <v>0</v>
      </c>
      <c r="E16" s="34">
        <f>P4</f>
        <v>0</v>
      </c>
      <c r="F16" s="35">
        <f>O8</f>
        <v>0</v>
      </c>
      <c r="G16" s="36">
        <f>N8</f>
        <v>0</v>
      </c>
      <c r="H16" s="37">
        <f>Q8</f>
        <v>0</v>
      </c>
      <c r="I16" s="38">
        <f>P8</f>
        <v>0</v>
      </c>
      <c r="J16" s="16">
        <f>O12</f>
        <v>0</v>
      </c>
      <c r="K16" s="13">
        <f>N12</f>
        <v>0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0</v>
      </c>
      <c r="S16" s="98">
        <f>R16+R18</f>
        <v>0</v>
      </c>
      <c r="T16" s="91">
        <f>J16+J17+L16+B16+B17+D16+F16+F17+H16</f>
        <v>0</v>
      </c>
      <c r="U16" s="93">
        <f>K17+K16+M16+C17+C16+E16+I16+G16+G17</f>
        <v>0</v>
      </c>
      <c r="V16" s="91">
        <f>T16+T18</f>
        <v>0</v>
      </c>
      <c r="W16" s="93">
        <f>U16+U18</f>
        <v>0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73" t="e">
        <f t="shared" ref="AB16" si="5">Z16/AA16</f>
        <v>#DIV/0!</v>
      </c>
      <c r="AC16" s="74" t="e">
        <f t="shared" ref="AC16" si="6">V16/W16</f>
        <v>#DIV/0!</v>
      </c>
    </row>
    <row r="17" spans="1:29" ht="15.75" customHeight="1" thickBot="1" x14ac:dyDescent="0.3">
      <c r="A17" s="147"/>
      <c r="B17" s="39">
        <f>O5</f>
        <v>0</v>
      </c>
      <c r="C17" s="40">
        <f>N5</f>
        <v>0</v>
      </c>
      <c r="D17" s="110">
        <f>IF(AND(B16=0,B17=0),0,1)*0+IF(AND(B16&gt;C16,B17&gt;C17),1,0)*2+IF(AND(B16&lt;C16,B17&lt;C17),1,0)*IF(AND(B16=0,B17=0),0,1)+IF(D16&gt;E16,1,0)*2+IF(D16&lt;E16,1,0)*1</f>
        <v>0</v>
      </c>
      <c r="E17" s="111"/>
      <c r="F17" s="20">
        <f>O9</f>
        <v>0</v>
      </c>
      <c r="G17" s="42">
        <f>N9</f>
        <v>0</v>
      </c>
      <c r="H17" s="110">
        <f>IF(AND(F16=0,F17=0),0,1)*0+IF(AND(F16&gt;G16,F17&gt;G17),1,0)*2+IF(AND(F16&lt;G16,F17&lt;G17),1,0)*IF(AND(F16=0,F17=0),0,1)+IF(H16&gt;I16,1,0)*2+IF(H16&lt;I16,1,0)*1</f>
        <v>0</v>
      </c>
      <c r="I17" s="111"/>
      <c r="J17" s="19">
        <f>O13</f>
        <v>0</v>
      </c>
      <c r="K17" s="20">
        <f>N13</f>
        <v>0</v>
      </c>
      <c r="L17" s="110">
        <f>IF(AND(J16=0,J17=0),0,1)*0+IF(AND(J16&gt;K16,J17&gt;K17),1,0)*2+IF(AND(J16&lt;K16,J17&lt;K17),1,0)*IF(AND(J16=0,J17=0),0,1)+IF(L16&gt;M16,1,0)*2+IF(L16&lt;M16,1,0)*1</f>
        <v>0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2.42578125" customWidth="1"/>
    <col min="26" max="26" width="8.7109375" customWidth="1"/>
    <col min="27" max="27" width="10" customWidth="1"/>
    <col min="28" max="28" width="9.140625" customWidth="1"/>
    <col min="29" max="29" width="12.140625" bestFit="1" customWidth="1"/>
  </cols>
  <sheetData>
    <row r="1" spans="1:29" ht="36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0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2" t="s">
        <v>33</v>
      </c>
      <c r="B4" s="101"/>
      <c r="C4" s="102"/>
      <c r="D4" s="102"/>
      <c r="E4" s="103"/>
      <c r="F4" s="59">
        <v>15</v>
      </c>
      <c r="G4" s="60">
        <v>12</v>
      </c>
      <c r="H4" s="61"/>
      <c r="I4" s="57"/>
      <c r="J4" s="59">
        <v>13</v>
      </c>
      <c r="K4" s="62">
        <v>15</v>
      </c>
      <c r="L4" s="61"/>
      <c r="M4" s="58"/>
      <c r="N4" s="59">
        <v>15</v>
      </c>
      <c r="O4" s="62">
        <v>3</v>
      </c>
      <c r="P4" s="61"/>
      <c r="Q4" s="58"/>
      <c r="R4" s="89">
        <f>P5+L5+H5</f>
        <v>5</v>
      </c>
      <c r="S4" s="98">
        <f>R4+R6</f>
        <v>5</v>
      </c>
      <c r="T4" s="91">
        <f>J4+J5+L4+N4+N5+P4+H4+F4+F5</f>
        <v>86</v>
      </c>
      <c r="U4" s="93">
        <f>K5+K4+M4+O5+O4+Q4+I4+G4+G5</f>
        <v>55</v>
      </c>
      <c r="V4" s="139">
        <f>T4+T6</f>
        <v>86</v>
      </c>
      <c r="W4" s="95">
        <f>U4+U6</f>
        <v>55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73">
        <f>Z4/AA4</f>
        <v>2</v>
      </c>
      <c r="AC4" s="74">
        <f>V4/W4</f>
        <v>1.5636363636363637</v>
      </c>
    </row>
    <row r="5" spans="1:29" ht="15.75" customHeight="1" thickBot="1" x14ac:dyDescent="0.3">
      <c r="A5" s="125"/>
      <c r="B5" s="104"/>
      <c r="C5" s="105"/>
      <c r="D5" s="105"/>
      <c r="E5" s="106"/>
      <c r="F5" s="63">
        <v>15</v>
      </c>
      <c r="G5" s="64">
        <v>8</v>
      </c>
      <c r="H5" s="110">
        <f>IF(AND(F4=0,F5=0),0,1)*0+IF(AND(F4&gt;G4,F5&gt;G5),1,0)*2+IF(AND(F4&lt;G4,F5&lt;G5),1,0)*IF(AND(F4=0,F5=0),0,1)+IF(H4&gt;I4,1,0)*2+IF(H4&lt;I4,1,0)*1</f>
        <v>2</v>
      </c>
      <c r="I5" s="111"/>
      <c r="J5" s="63">
        <v>13</v>
      </c>
      <c r="K5" s="64">
        <v>15</v>
      </c>
      <c r="L5" s="110">
        <f>IF(AND(J4=0,J5=0),0,1)*0+IF(AND(J4&gt;K4,J5&gt;K5),1,0)*2+IF(AND(J4&lt;K4,J5&lt;K5),1,0)*IF(AND(J4=0,J5=0),0,1)+IF(L4&gt;M4,1,0)*2+IF(L4&lt;M4,1,0)*1</f>
        <v>1</v>
      </c>
      <c r="M5" s="111"/>
      <c r="N5" s="63">
        <v>15</v>
      </c>
      <c r="O5" s="64">
        <v>2</v>
      </c>
      <c r="P5" s="110">
        <f>IF(AND(N4=0,N5=0),0,1)*0+IF(AND(N4&gt;O4,N5&gt;O5),1,0)*2+IF(AND(N4&lt;O4,N5&lt;O5),1,0)*IF(AND(N4=0,N5=0),0,1)+IF(P4&gt;Q4,1,0)*2+IF(P4&lt;Q4,1,0)*1</f>
        <v>2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25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26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2" t="s">
        <v>34</v>
      </c>
      <c r="B8" s="8">
        <f>G4</f>
        <v>12</v>
      </c>
      <c r="C8" s="9">
        <f>F4</f>
        <v>15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>
        <v>7</v>
      </c>
      <c r="K8" s="13">
        <v>15</v>
      </c>
      <c r="L8" s="66"/>
      <c r="M8" s="15"/>
      <c r="N8" s="67">
        <v>15</v>
      </c>
      <c r="O8" s="68">
        <v>3</v>
      </c>
      <c r="P8" s="66">
        <v>11</v>
      </c>
      <c r="Q8" s="15">
        <v>3</v>
      </c>
      <c r="R8" s="89">
        <f>P9+L9+D9</f>
        <v>4</v>
      </c>
      <c r="S8" s="98">
        <f>R8+R10</f>
        <v>4</v>
      </c>
      <c r="T8" s="91">
        <f>J8+J9+L8+N8+N9+P8+D8+B8+B9</f>
        <v>61</v>
      </c>
      <c r="U8" s="93">
        <f>K9+K8+M8+O9+O8+Q8+E8+C8+C9</f>
        <v>81</v>
      </c>
      <c r="V8" s="91">
        <f>T8+T10</f>
        <v>61</v>
      </c>
      <c r="W8" s="93">
        <f>U8+U10</f>
        <v>81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73">
        <f t="shared" ref="AB8" si="0">Z8/AA8</f>
        <v>0.4</v>
      </c>
      <c r="AC8" s="74">
        <f t="shared" ref="AC8" si="1">V8/W8</f>
        <v>0.75308641975308643</v>
      </c>
    </row>
    <row r="9" spans="1:29" ht="15.75" customHeight="1" thickBot="1" x14ac:dyDescent="0.3">
      <c r="A9" s="125"/>
      <c r="B9" s="17">
        <f>G5</f>
        <v>8</v>
      </c>
      <c r="C9" s="18">
        <f>F5</f>
        <v>15</v>
      </c>
      <c r="D9" s="110">
        <f>IF(AND(B8=0,B9=0),0,1)*0+IF(AND(B8&gt;C8,B9&gt;C9),1,0)*2+IF(AND(B8&lt;C8,B9&lt;C9),1,0)*IF(AND(B8=0,B9=0),0,1)+IF(D8&gt;E8,1,0)*2+IF(D8&lt;E8,1,0)*1</f>
        <v>1</v>
      </c>
      <c r="E9" s="111"/>
      <c r="F9" s="119"/>
      <c r="G9" s="120"/>
      <c r="H9" s="120"/>
      <c r="I9" s="121"/>
      <c r="J9" s="19">
        <v>2</v>
      </c>
      <c r="K9" s="20">
        <v>15</v>
      </c>
      <c r="L9" s="110">
        <f>IF(AND(J8=0,J9=0),0,1)*0+IF(AND(J8&gt;K8,J9&gt;K9),1,0)*2+IF(AND(J8&lt;K8,J9&lt;K9),1,0)*IF(AND(J8=0,J9=0),0,1)+IF(L8&gt;M8,1,0)*2+IF(L8&lt;M8,1,0)*1</f>
        <v>1</v>
      </c>
      <c r="M9" s="111"/>
      <c r="N9" s="19">
        <v>6</v>
      </c>
      <c r="O9" s="20">
        <v>15</v>
      </c>
      <c r="P9" s="110">
        <f>IF(AND(N8=0,N9=0),0,1)*0+IF(AND(N8&gt;O8,N9&gt;O9),1,0)*2+IF(AND(N8&lt;O8,N9&lt;O9),1,0)*IF(AND(N8=0,N9=0),0,1)+IF(P8&gt;Q8,1,0)*2+IF(P8&lt;Q8,1,0)*1</f>
        <v>2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25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5.75" customHeight="1" thickBot="1" x14ac:dyDescent="0.3">
      <c r="A11" s="126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35</v>
      </c>
      <c r="B12" s="12">
        <f>K4</f>
        <v>15</v>
      </c>
      <c r="C12" s="32">
        <f>J4</f>
        <v>13</v>
      </c>
      <c r="D12" s="33">
        <f>M4</f>
        <v>0</v>
      </c>
      <c r="E12" s="34">
        <f>L4</f>
        <v>0</v>
      </c>
      <c r="F12" s="35">
        <f>K8</f>
        <v>15</v>
      </c>
      <c r="G12" s="36">
        <f>J8</f>
        <v>7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>
        <v>15</v>
      </c>
      <c r="O12" s="13">
        <v>4</v>
      </c>
      <c r="P12" s="66"/>
      <c r="Q12" s="15"/>
      <c r="R12" s="89">
        <f>P13+H13+D13</f>
        <v>6</v>
      </c>
      <c r="S12" s="98">
        <f t="shared" ref="S12" si="2">R12+R14</f>
        <v>6</v>
      </c>
      <c r="T12" s="91">
        <f>H12+F12+F13+D12+B12+B13+N12+N13+P12</f>
        <v>90</v>
      </c>
      <c r="U12" s="93">
        <f>I12+G12+G13+E12+C12+C13+O13+O12+Q12</f>
        <v>43</v>
      </c>
      <c r="V12" s="91">
        <f>T12+T14</f>
        <v>90</v>
      </c>
      <c r="W12" s="93">
        <f>U12+U14</f>
        <v>43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73" t="e">
        <f t="shared" ref="AB12" si="3">Z12/AA12</f>
        <v>#DIV/0!</v>
      </c>
      <c r="AC12" s="74">
        <f t="shared" ref="AC12" si="4">V12/W12</f>
        <v>2.0930232558139537</v>
      </c>
    </row>
    <row r="13" spans="1:29" ht="15.75" customHeight="1" thickBot="1" x14ac:dyDescent="0.3">
      <c r="A13" s="125"/>
      <c r="B13" s="39">
        <f>K5</f>
        <v>15</v>
      </c>
      <c r="C13" s="40">
        <f>J5</f>
        <v>13</v>
      </c>
      <c r="D13" s="110">
        <f>IF(AND(B12=0,B13=0),0,1)*0+IF(AND(B12&gt;C12,B13&gt;C13),1,0)*2+IF(AND(B12&lt;C12,B13&lt;C13),1,0)*IF(AND(B12=0,B13=0),0,1)+IF(D12&gt;E12,1,0)*2+IF(D12&lt;E12,1,0)*1</f>
        <v>2</v>
      </c>
      <c r="E13" s="111"/>
      <c r="F13" s="41">
        <f>K9</f>
        <v>15</v>
      </c>
      <c r="G13" s="42">
        <f>J9</f>
        <v>2</v>
      </c>
      <c r="H13" s="110">
        <f>IF(AND(F12=0,F13=0),0,1)*0+IF(AND(F12&gt;G12,F13&gt;G13),1,0)*2+IF(AND(F12&lt;G12,F13&lt;G13),1,0)*IF(AND(F12=0,F13=0),0,1)+IF(H12&gt;I12,1,0)*2+IF(H12&lt;I12,1,0)*1</f>
        <v>2</v>
      </c>
      <c r="I13" s="111"/>
      <c r="J13" s="119"/>
      <c r="K13" s="120"/>
      <c r="L13" s="120"/>
      <c r="M13" s="121"/>
      <c r="N13" s="19">
        <v>15</v>
      </c>
      <c r="O13" s="20">
        <v>4</v>
      </c>
      <c r="P13" s="110">
        <f>IF(AND(N12=0,N13=0),0,1)*0+IF(AND(N12&gt;O12,N13&gt;O13),1,0)*2+IF(AND(N12&lt;O12,N13&lt;O13),1,0)*IF(AND(N12=0,N13=0),0,1)+IF(P12&gt;Q12,1,0)*2+IF(P12&lt;Q12,1,0)*1</f>
        <v>2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customHeight="1" thickTop="1" thickBot="1" x14ac:dyDescent="0.3">
      <c r="A16" s="146" t="s">
        <v>36</v>
      </c>
      <c r="B16" s="12">
        <f>O4</f>
        <v>3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3</v>
      </c>
      <c r="G16" s="36">
        <f>N8</f>
        <v>15</v>
      </c>
      <c r="H16" s="37">
        <f>Q8</f>
        <v>3</v>
      </c>
      <c r="I16" s="38">
        <f>P8</f>
        <v>11</v>
      </c>
      <c r="J16" s="16">
        <f>O12</f>
        <v>4</v>
      </c>
      <c r="K16" s="13">
        <f>N12</f>
        <v>15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3</v>
      </c>
      <c r="S16" s="98">
        <f>R16+R18</f>
        <v>3</v>
      </c>
      <c r="T16" s="91">
        <f>J16+J17+L16+B16+B17+D16+F16+F17+H16</f>
        <v>34</v>
      </c>
      <c r="U16" s="93">
        <f>K17+K16+M16+C17+C16+E16+I16+G16+G17</f>
        <v>92</v>
      </c>
      <c r="V16" s="91">
        <f>T16+T18</f>
        <v>34</v>
      </c>
      <c r="W16" s="93">
        <f>U16+U18</f>
        <v>92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73">
        <f t="shared" ref="AB16" si="5">Z16/AA16</f>
        <v>0.16666666666666666</v>
      </c>
      <c r="AC16" s="74">
        <f t="shared" ref="AC16" si="6">V16/W16</f>
        <v>0.36956521739130432</v>
      </c>
    </row>
    <row r="17" spans="1:29" ht="15.75" customHeight="1" thickBot="1" x14ac:dyDescent="0.3">
      <c r="A17" s="147"/>
      <c r="B17" s="39">
        <f>O5</f>
        <v>2</v>
      </c>
      <c r="C17" s="40">
        <f>N5</f>
        <v>15</v>
      </c>
      <c r="D17" s="110">
        <f>IF(AND(B16=0,B17=0),0,1)*0+IF(AND(B16&gt;C16,B17&gt;C17),1,0)*2+IF(AND(B16&lt;C16,B17&lt;C17),1,0)*IF(AND(B16=0,B17=0),0,1)+IF(D16&gt;E16,1,0)*2+IF(D16&lt;E16,1,0)*1</f>
        <v>1</v>
      </c>
      <c r="E17" s="111"/>
      <c r="F17" s="20">
        <f>O9</f>
        <v>15</v>
      </c>
      <c r="G17" s="42">
        <f>N9</f>
        <v>6</v>
      </c>
      <c r="H17" s="110">
        <f>IF(AND(F16=0,F17=0),0,1)*0+IF(AND(F16&gt;G16,F17&gt;G17),1,0)*2+IF(AND(F16&lt;G16,F17&lt;G17),1,0)*IF(AND(F16=0,F17=0),0,1)+IF(H16&gt;I16,1,0)*2+IF(H16&lt;I16,1,0)*1</f>
        <v>1</v>
      </c>
      <c r="I17" s="111"/>
      <c r="J17" s="19">
        <f>O13</f>
        <v>4</v>
      </c>
      <c r="K17" s="20">
        <f>N13</f>
        <v>15</v>
      </c>
      <c r="L17" s="110">
        <f>IF(AND(J16=0,J17=0),0,1)*0+IF(AND(J16&gt;K16,J17&gt;K17),1,0)*2+IF(AND(J16&lt;K16,J17&lt;K17),1,0)*IF(AND(J16=0,J17=0),0,1)+IF(L16&gt;M16,1,0)*2+IF(L16&lt;M16,1,0)*1</f>
        <v>1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customHeight="1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customHeight="1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F8" sqref="F8:I11"/>
    </sheetView>
  </sheetViews>
  <sheetFormatPr defaultRowHeight="15" x14ac:dyDescent="0.25"/>
  <cols>
    <col min="1" max="1" width="21.140625" customWidth="1"/>
    <col min="2" max="3" width="4.140625" customWidth="1"/>
    <col min="4" max="4" width="3.85546875" customWidth="1"/>
    <col min="5" max="5" width="3.7109375" customWidth="1"/>
    <col min="6" max="6" width="4.28515625" customWidth="1"/>
    <col min="7" max="7" width="4.140625" customWidth="1"/>
    <col min="8" max="9" width="3.85546875" customWidth="1"/>
    <col min="10" max="10" width="4.28515625" customWidth="1"/>
    <col min="11" max="11" width="4.140625" customWidth="1"/>
    <col min="12" max="13" width="4" customWidth="1"/>
    <col min="14" max="15" width="4.140625" customWidth="1"/>
    <col min="16" max="16" width="4.42578125" customWidth="1"/>
    <col min="17" max="17" width="4.140625" customWidth="1"/>
    <col min="18" max="18" width="4.28515625" customWidth="1"/>
    <col min="19" max="19" width="4.140625" customWidth="1"/>
    <col min="20" max="20" width="6" customWidth="1"/>
    <col min="21" max="21" width="5.85546875" customWidth="1"/>
    <col min="22" max="22" width="5.42578125" customWidth="1"/>
    <col min="23" max="23" width="5.28515625" customWidth="1"/>
    <col min="24" max="24" width="8.42578125" customWidth="1"/>
    <col min="25" max="25" width="15.42578125" customWidth="1"/>
    <col min="27" max="27" width="9.5703125" customWidth="1"/>
    <col min="29" max="29" width="12.140625" bestFit="1" customWidth="1"/>
  </cols>
  <sheetData>
    <row r="1" spans="1:29" ht="34.5" customHeight="1" x14ac:dyDescent="0.2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9" ht="15.75" thickBot="1" x14ac:dyDescent="0.3"/>
    <row r="3" spans="1:29" ht="62.25" customHeight="1" thickTop="1" thickBot="1" x14ac:dyDescent="0.3">
      <c r="A3" s="1" t="s">
        <v>0</v>
      </c>
      <c r="B3" s="83">
        <v>1</v>
      </c>
      <c r="C3" s="84"/>
      <c r="D3" s="84"/>
      <c r="E3" s="85"/>
      <c r="F3" s="83">
        <v>2</v>
      </c>
      <c r="G3" s="84"/>
      <c r="H3" s="84"/>
      <c r="I3" s="85"/>
      <c r="J3" s="83">
        <v>3</v>
      </c>
      <c r="K3" s="84"/>
      <c r="L3" s="84"/>
      <c r="M3" s="85"/>
      <c r="N3" s="83">
        <v>4</v>
      </c>
      <c r="O3" s="84"/>
      <c r="P3" s="84"/>
      <c r="Q3" s="85"/>
      <c r="R3" s="79" t="s">
        <v>1</v>
      </c>
      <c r="S3" s="80"/>
      <c r="T3" s="81" t="s">
        <v>2</v>
      </c>
      <c r="U3" s="82"/>
      <c r="V3" s="81" t="s">
        <v>3</v>
      </c>
      <c r="W3" s="82"/>
      <c r="X3" s="2" t="s">
        <v>4</v>
      </c>
      <c r="Z3" s="69" t="s">
        <v>7</v>
      </c>
      <c r="AA3" s="70" t="s">
        <v>8</v>
      </c>
      <c r="AB3" s="70" t="s">
        <v>9</v>
      </c>
      <c r="AC3" s="71" t="s">
        <v>10</v>
      </c>
    </row>
    <row r="4" spans="1:29" ht="16.5" customHeight="1" thickTop="1" thickBot="1" x14ac:dyDescent="0.3">
      <c r="A4" s="146" t="s">
        <v>37</v>
      </c>
      <c r="B4" s="101"/>
      <c r="C4" s="102"/>
      <c r="D4" s="102"/>
      <c r="E4" s="103"/>
      <c r="F4" s="59">
        <v>15</v>
      </c>
      <c r="G4" s="60">
        <v>1</v>
      </c>
      <c r="H4" s="61"/>
      <c r="I4" s="57"/>
      <c r="J4" s="59">
        <v>15</v>
      </c>
      <c r="K4" s="62">
        <v>0</v>
      </c>
      <c r="L4" s="61"/>
      <c r="M4" s="58"/>
      <c r="N4" s="59">
        <v>15</v>
      </c>
      <c r="O4" s="62">
        <v>1</v>
      </c>
      <c r="P4" s="61"/>
      <c r="Q4" s="58"/>
      <c r="R4" s="89">
        <f>P5+L5+H5</f>
        <v>6</v>
      </c>
      <c r="S4" s="98">
        <f>R4+R6</f>
        <v>6</v>
      </c>
      <c r="T4" s="91">
        <f>J4+J5+L4+N4+N5+P4+H4+F4+F5</f>
        <v>90</v>
      </c>
      <c r="U4" s="93">
        <f>K5+K4+M4+O5+O4+Q4+I4+G4+G5</f>
        <v>11</v>
      </c>
      <c r="V4" s="139">
        <f>T4+T6</f>
        <v>90</v>
      </c>
      <c r="W4" s="95">
        <f>U4+U6</f>
        <v>11</v>
      </c>
      <c r="X4" s="86"/>
      <c r="Z4" s="72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73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73" t="e">
        <f>Z4/AA4</f>
        <v>#DIV/0!</v>
      </c>
      <c r="AC4" s="74">
        <f>V4/W4</f>
        <v>8.1818181818181817</v>
      </c>
    </row>
    <row r="5" spans="1:29" ht="15.75" customHeight="1" thickBot="1" x14ac:dyDescent="0.3">
      <c r="A5" s="147"/>
      <c r="B5" s="104"/>
      <c r="C5" s="105"/>
      <c r="D5" s="105"/>
      <c r="E5" s="106"/>
      <c r="F5" s="63">
        <v>15</v>
      </c>
      <c r="G5" s="64">
        <v>0</v>
      </c>
      <c r="H5" s="110">
        <f>IF(AND(F4=0,F5=0),0,1)*0+IF(AND(F4&gt;G4,F5&gt;G5),1,0)*2+IF(AND(F4&lt;G4,F5&lt;G5),1,0)*IF(AND(F4=0,F5=0),0,1)+IF(H4&gt;I4,1,0)*2+IF(H4&lt;I4,1,0)*1</f>
        <v>2</v>
      </c>
      <c r="I5" s="111"/>
      <c r="J5" s="63">
        <v>15</v>
      </c>
      <c r="K5" s="64">
        <v>3</v>
      </c>
      <c r="L5" s="110">
        <f>IF(AND(J4=0,J5=0),0,1)*0+IF(AND(J4&gt;K4,J5&gt;K5),1,0)*2+IF(AND(J4&lt;K4,J5&lt;K5),1,0)*IF(AND(J4=0,J5=0),0,1)+IF(L4&gt;M4,1,0)*2+IF(L4&lt;M4,1,0)*1</f>
        <v>2</v>
      </c>
      <c r="M5" s="111"/>
      <c r="N5" s="63">
        <v>15</v>
      </c>
      <c r="O5" s="64">
        <v>6</v>
      </c>
      <c r="P5" s="110">
        <f>IF(AND(N4=0,N5=0),0,1)*0+IF(AND(N4&gt;O4,N5&gt;O5),1,0)*2+IF(AND(N4&lt;O4,N5&lt;O5),1,0)*IF(AND(N4=0,N5=0),0,1)+IF(P4&gt;Q4,1,0)*2+IF(P4&lt;Q4,1,0)*1</f>
        <v>2</v>
      </c>
      <c r="Q5" s="111"/>
      <c r="R5" s="90"/>
      <c r="S5" s="99"/>
      <c r="T5" s="92"/>
      <c r="U5" s="94"/>
      <c r="V5" s="140"/>
      <c r="W5" s="96"/>
      <c r="X5" s="87"/>
      <c r="Z5" s="72"/>
      <c r="AA5" s="73"/>
      <c r="AB5" s="73"/>
      <c r="AC5" s="74"/>
    </row>
    <row r="6" spans="1:29" ht="16.5" customHeight="1" thickTop="1" thickBot="1" x14ac:dyDescent="0.3">
      <c r="A6" s="147"/>
      <c r="B6" s="104"/>
      <c r="C6" s="105"/>
      <c r="D6" s="105"/>
      <c r="E6" s="106"/>
      <c r="F6" s="3"/>
      <c r="G6" s="4"/>
      <c r="H6" s="5"/>
      <c r="I6" s="57"/>
      <c r="J6" s="3"/>
      <c r="K6" s="4"/>
      <c r="L6" s="5"/>
      <c r="M6" s="58"/>
      <c r="N6" s="3"/>
      <c r="O6" s="4"/>
      <c r="P6" s="5"/>
      <c r="Q6" s="58"/>
      <c r="R6" s="89">
        <f>P7+L7+H7</f>
        <v>0</v>
      </c>
      <c r="S6" s="99"/>
      <c r="T6" s="91">
        <f>J6+J7+L6+N6+N7+P6+H6+F6+F7</f>
        <v>0</v>
      </c>
      <c r="U6" s="93">
        <f>K7+K6+M6+O7+O6+Q6+I6+G6+G7</f>
        <v>0</v>
      </c>
      <c r="V6" s="140"/>
      <c r="W6" s="96"/>
      <c r="X6" s="87"/>
      <c r="Z6" s="72"/>
      <c r="AA6" s="73"/>
      <c r="AB6" s="73"/>
      <c r="AC6" s="74"/>
    </row>
    <row r="7" spans="1:29" ht="15.75" customHeight="1" thickBot="1" x14ac:dyDescent="0.3">
      <c r="A7" s="150"/>
      <c r="B7" s="107"/>
      <c r="C7" s="108"/>
      <c r="D7" s="108"/>
      <c r="E7" s="109"/>
      <c r="F7" s="57"/>
      <c r="G7" s="6"/>
      <c r="H7" s="110">
        <f>IF(AND(F6=0,F7=0),0,1)*0+IF(AND(F6&gt;G6,F7&gt;G7),1,0)*2+IF(AND(F6&lt;G6,F7&lt;G7),1,0)*IF(AND(F6=0,F7=0),0,1)+IF(H6&gt;I6,1,0)*2+IF(H6&lt;I6,1,0)*1</f>
        <v>0</v>
      </c>
      <c r="I7" s="111"/>
      <c r="J7" s="7"/>
      <c r="K7" s="6"/>
      <c r="L7" s="112">
        <f>IF(AND(J6=0,J7=0),0,1)*0+IF(AND(J6&gt;K6,J7&gt;K7),1,0)*2+IF(AND(J6&lt;K6,J7&lt;K7),1,0)*IF(AND(J6=0,J7=0),0,1)+IF(L6&gt;M6,1,0)*2+IF(L6&lt;M6,1,0)*1</f>
        <v>0</v>
      </c>
      <c r="M7" s="113"/>
      <c r="N7" s="65"/>
      <c r="O7" s="6"/>
      <c r="P7" s="112">
        <f>IF(AND(N6=0,N7=0),0,1)*0+IF(AND(N6&gt;O6,N7&gt;O7),1,0)*2+IF(AND(N6&lt;O6,N7&lt;O7),1,0)*IF(AND(N6=0,N7=0),0,1)+IF(P6&gt;Q6,1,0)*2+IF(P6&lt;Q6,1,0)*1</f>
        <v>0</v>
      </c>
      <c r="Q7" s="113"/>
      <c r="R7" s="90"/>
      <c r="S7" s="100"/>
      <c r="T7" s="92"/>
      <c r="U7" s="94"/>
      <c r="V7" s="141"/>
      <c r="W7" s="97"/>
      <c r="X7" s="88"/>
      <c r="Z7" s="72"/>
      <c r="AA7" s="73"/>
      <c r="AB7" s="73"/>
      <c r="AC7" s="74"/>
    </row>
    <row r="8" spans="1:29" ht="16.5" customHeight="1" thickTop="1" thickBot="1" x14ac:dyDescent="0.3">
      <c r="A8" s="143" t="s">
        <v>38</v>
      </c>
      <c r="B8" s="8">
        <f>G4</f>
        <v>1</v>
      </c>
      <c r="C8" s="9">
        <f>F4</f>
        <v>15</v>
      </c>
      <c r="D8" s="10">
        <f>I4</f>
        <v>0</v>
      </c>
      <c r="E8" s="11">
        <f>H4</f>
        <v>0</v>
      </c>
      <c r="F8" s="116"/>
      <c r="G8" s="117"/>
      <c r="H8" s="117"/>
      <c r="I8" s="118"/>
      <c r="J8" s="12">
        <v>6</v>
      </c>
      <c r="K8" s="13">
        <v>15</v>
      </c>
      <c r="L8" s="66"/>
      <c r="M8" s="15"/>
      <c r="N8" s="67">
        <v>8</v>
      </c>
      <c r="O8" s="68">
        <v>15</v>
      </c>
      <c r="P8" s="66">
        <v>8</v>
      </c>
      <c r="Q8" s="15">
        <v>11</v>
      </c>
      <c r="R8" s="89">
        <f>P9+L9+D9</f>
        <v>3</v>
      </c>
      <c r="S8" s="98">
        <f>R8+R10</f>
        <v>3</v>
      </c>
      <c r="T8" s="91">
        <f>J8+J9+L8+N8+N9+P8+D8+B8+B9</f>
        <v>46</v>
      </c>
      <c r="U8" s="93">
        <f>K9+K8+M8+O9+O8+Q8+E8+C8+C9</f>
        <v>88</v>
      </c>
      <c r="V8" s="91">
        <f>T8+T10</f>
        <v>46</v>
      </c>
      <c r="W8" s="93">
        <f>U8+U10</f>
        <v>88</v>
      </c>
      <c r="X8" s="86"/>
      <c r="Z8" s="72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73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73">
        <f t="shared" ref="AB8" si="0">Z8/AA8</f>
        <v>0.16666666666666666</v>
      </c>
      <c r="AC8" s="74">
        <f t="shared" ref="AC8" si="1">V8/W8</f>
        <v>0.52272727272727271</v>
      </c>
    </row>
    <row r="9" spans="1:29" ht="16.5" customHeight="1" thickBot="1" x14ac:dyDescent="0.3">
      <c r="A9" s="144"/>
      <c r="B9" s="17">
        <f>G5</f>
        <v>0</v>
      </c>
      <c r="C9" s="18">
        <f>F5</f>
        <v>15</v>
      </c>
      <c r="D9" s="110">
        <f>IF(AND(B8=0,B9=0),0,1)*0+IF(AND(B8&gt;C8,B9&gt;C9),1,0)*2+IF(AND(B8&lt;C8,B9&lt;C9),1,0)*IF(AND(B8=0,B9=0),0,1)+IF(D8&gt;E8,1,0)*2+IF(D8&lt;E8,1,0)*1</f>
        <v>1</v>
      </c>
      <c r="E9" s="111"/>
      <c r="F9" s="119"/>
      <c r="G9" s="120"/>
      <c r="H9" s="120"/>
      <c r="I9" s="121"/>
      <c r="J9" s="19">
        <v>8</v>
      </c>
      <c r="K9" s="20">
        <v>15</v>
      </c>
      <c r="L9" s="110">
        <f>IF(AND(J8=0,J9=0),0,1)*0+IF(AND(J8&gt;K8,J9&gt;K9),1,0)*2+IF(AND(J8&lt;K8,J9&lt;K9),1,0)*IF(AND(J8=0,J9=0),0,1)+IF(L8&gt;M8,1,0)*2+IF(L8&lt;M8,1,0)*1</f>
        <v>1</v>
      </c>
      <c r="M9" s="111"/>
      <c r="N9" s="19">
        <v>15</v>
      </c>
      <c r="O9" s="20">
        <v>2</v>
      </c>
      <c r="P9" s="110">
        <f>IF(AND(N8=0,N9=0),0,1)*0+IF(AND(N8&gt;O8,N9&gt;O9),1,0)*2+IF(AND(N8&lt;O8,N9&lt;O9),1,0)*IF(AND(N8=0,N9=0),0,1)+IF(P8&gt;Q8,1,0)*2+IF(P8&lt;Q8,1,0)*1</f>
        <v>1</v>
      </c>
      <c r="Q9" s="111"/>
      <c r="R9" s="90"/>
      <c r="S9" s="99"/>
      <c r="T9" s="92"/>
      <c r="U9" s="94"/>
      <c r="V9" s="137"/>
      <c r="W9" s="114"/>
      <c r="X9" s="87"/>
      <c r="Z9" s="72"/>
      <c r="AA9" s="73"/>
      <c r="AB9" s="73"/>
      <c r="AC9" s="74"/>
    </row>
    <row r="10" spans="1:29" ht="16.5" customHeight="1" thickTop="1" thickBot="1" x14ac:dyDescent="0.3">
      <c r="A10" s="144"/>
      <c r="B10" s="21">
        <f>G6</f>
        <v>0</v>
      </c>
      <c r="C10" s="22">
        <f>F6</f>
        <v>0</v>
      </c>
      <c r="D10" s="23">
        <f>I6</f>
        <v>0</v>
      </c>
      <c r="E10" s="24">
        <f>H6</f>
        <v>0</v>
      </c>
      <c r="F10" s="119"/>
      <c r="G10" s="120"/>
      <c r="H10" s="120"/>
      <c r="I10" s="121"/>
      <c r="J10" s="25"/>
      <c r="K10" s="26"/>
      <c r="L10" s="27"/>
      <c r="M10" s="15"/>
      <c r="N10" s="25"/>
      <c r="O10" s="26"/>
      <c r="P10" s="27"/>
      <c r="Q10" s="15"/>
      <c r="R10" s="89">
        <f>P11+L11+D11</f>
        <v>0</v>
      </c>
      <c r="S10" s="99"/>
      <c r="T10" s="91">
        <f>J10+J11+L10+N10+N11+P10+D10+B10+B11</f>
        <v>0</v>
      </c>
      <c r="U10" s="93">
        <f>K11+K10+M10+O11+O10+Q10+E10+C10+C11</f>
        <v>0</v>
      </c>
      <c r="V10" s="137"/>
      <c r="W10" s="114"/>
      <c r="X10" s="87"/>
      <c r="Z10" s="72"/>
      <c r="AA10" s="73"/>
      <c r="AB10" s="73"/>
      <c r="AC10" s="74"/>
    </row>
    <row r="11" spans="1:29" ht="16.5" customHeight="1" thickBot="1" x14ac:dyDescent="0.3">
      <c r="A11" s="149"/>
      <c r="B11" s="28">
        <f>G7</f>
        <v>0</v>
      </c>
      <c r="C11" s="29">
        <f>F7</f>
        <v>0</v>
      </c>
      <c r="D11" s="110">
        <f>IF(AND(B10=0,B11=0),0,1)*0+IF(AND(B10&gt;C10,B11&gt;C11),1,0)*2+IF(AND(B10&lt;C10,B11&lt;C11),1,0)*IF(AND(B10=0,B11=0),0,1)+IF(D10&gt;E10,1,0)*2+IF(D10&lt;E10,1,0)*1</f>
        <v>0</v>
      </c>
      <c r="E11" s="111"/>
      <c r="F11" s="122"/>
      <c r="G11" s="123"/>
      <c r="H11" s="123"/>
      <c r="I11" s="124"/>
      <c r="J11" s="30"/>
      <c r="K11" s="31"/>
      <c r="L11" s="110">
        <f>IF(AND(J10=0,J11=0),0,1)*0+IF(AND(J10&gt;K10,J11&gt;K11),1,0)*2+IF(AND(J10&lt;K10,J11&lt;K11),1,0)*IF(AND(J10=0,J11=0),0,1)+IF(L10&gt;M10,1,0)*2+IF(L10&lt;M10,1,0)*1</f>
        <v>0</v>
      </c>
      <c r="M11" s="111"/>
      <c r="N11" s="30"/>
      <c r="O11" s="31"/>
      <c r="P11" s="112">
        <f>IF(AND(N10=0,N11=0),0,1)*0+IF(AND(N10&gt;O10,N11&gt;O11),1,0)*2+IF(AND(N10&lt;O10,N11&lt;O11),1,0)*IF(AND(N10=0,N11=0),0,1)+IF(P10&gt;Q10,1,0)*2+IF(P10&lt;Q10,1,0)*1</f>
        <v>0</v>
      </c>
      <c r="Q11" s="113"/>
      <c r="R11" s="90"/>
      <c r="S11" s="100"/>
      <c r="T11" s="92"/>
      <c r="U11" s="94"/>
      <c r="V11" s="138"/>
      <c r="W11" s="115"/>
      <c r="X11" s="88"/>
      <c r="Z11" s="72"/>
      <c r="AA11" s="73"/>
      <c r="AB11" s="73"/>
      <c r="AC11" s="74"/>
    </row>
    <row r="12" spans="1:29" ht="16.5" customHeight="1" thickTop="1" thickBot="1" x14ac:dyDescent="0.3">
      <c r="A12" s="142" t="s">
        <v>39</v>
      </c>
      <c r="B12" s="12">
        <f>K4</f>
        <v>0</v>
      </c>
      <c r="C12" s="32">
        <f>J4</f>
        <v>15</v>
      </c>
      <c r="D12" s="33">
        <f>M4</f>
        <v>0</v>
      </c>
      <c r="E12" s="34">
        <f>L4</f>
        <v>0</v>
      </c>
      <c r="F12" s="35">
        <f>K8</f>
        <v>15</v>
      </c>
      <c r="G12" s="36">
        <f>J8</f>
        <v>6</v>
      </c>
      <c r="H12" s="37">
        <f>M8</f>
        <v>0</v>
      </c>
      <c r="I12" s="38">
        <f>L8</f>
        <v>0</v>
      </c>
      <c r="J12" s="116"/>
      <c r="K12" s="117"/>
      <c r="L12" s="117"/>
      <c r="M12" s="118"/>
      <c r="N12" s="16">
        <v>15</v>
      </c>
      <c r="O12" s="13">
        <v>3</v>
      </c>
      <c r="P12" s="66"/>
      <c r="Q12" s="15"/>
      <c r="R12" s="89">
        <f>P13+H13+D13</f>
        <v>5</v>
      </c>
      <c r="S12" s="98">
        <f t="shared" ref="S12" si="2">R12+R14</f>
        <v>5</v>
      </c>
      <c r="T12" s="91">
        <f>H12+F12+F13+D12+B12+B13+N12+N13+P12</f>
        <v>63</v>
      </c>
      <c r="U12" s="93">
        <f>I12+G12+G13+E12+C12+C13+O13+O12+Q12</f>
        <v>56</v>
      </c>
      <c r="V12" s="91">
        <f>T12+T14</f>
        <v>63</v>
      </c>
      <c r="W12" s="93">
        <f>U12+U14</f>
        <v>56</v>
      </c>
      <c r="X12" s="86"/>
      <c r="Z12" s="72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73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73">
        <f t="shared" ref="AB12" si="3">Z12/AA12</f>
        <v>2</v>
      </c>
      <c r="AC12" s="74">
        <f t="shared" ref="AC12" si="4">V12/W12</f>
        <v>1.125</v>
      </c>
    </row>
    <row r="13" spans="1:29" ht="15.75" customHeight="1" thickBot="1" x14ac:dyDescent="0.3">
      <c r="A13" s="125"/>
      <c r="B13" s="39">
        <f>K5</f>
        <v>3</v>
      </c>
      <c r="C13" s="40">
        <f>J5</f>
        <v>15</v>
      </c>
      <c r="D13" s="110">
        <f>IF(AND(B12=0,B13=0),0,1)*0+IF(AND(B12&gt;C12,B13&gt;C13),1,0)*2+IF(AND(B12&lt;C12,B13&lt;C13),1,0)*IF(AND(B12=0,B13=0),0,1)+IF(D12&gt;E12,1,0)*2+IF(D12&lt;E12,1,0)*1</f>
        <v>1</v>
      </c>
      <c r="E13" s="111"/>
      <c r="F13" s="41">
        <f>K9</f>
        <v>15</v>
      </c>
      <c r="G13" s="42">
        <f>J9</f>
        <v>8</v>
      </c>
      <c r="H13" s="110">
        <f>IF(AND(F12=0,F13=0),0,1)*0+IF(AND(F12&gt;G12,F13&gt;G13),1,0)*2+IF(AND(F12&lt;G12,F13&lt;G13),1,0)*IF(AND(F12=0,F13=0),0,1)+IF(H12&gt;I12,1,0)*2+IF(H12&lt;I12,1,0)*1</f>
        <v>2</v>
      </c>
      <c r="I13" s="111"/>
      <c r="J13" s="119"/>
      <c r="K13" s="120"/>
      <c r="L13" s="120"/>
      <c r="M13" s="121"/>
      <c r="N13" s="19">
        <v>15</v>
      </c>
      <c r="O13" s="20">
        <v>9</v>
      </c>
      <c r="P13" s="110">
        <f>IF(AND(N12=0,N13=0),0,1)*0+IF(AND(N12&gt;O12,N13&gt;O13),1,0)*2+IF(AND(N12&lt;O12,N13&lt;O13),1,0)*IF(AND(N12=0,N13=0),0,1)+IF(P12&gt;Q12,1,0)*2+IF(P12&lt;Q12,1,0)*1</f>
        <v>2</v>
      </c>
      <c r="Q13" s="111"/>
      <c r="R13" s="90"/>
      <c r="S13" s="99"/>
      <c r="T13" s="92"/>
      <c r="U13" s="94"/>
      <c r="V13" s="137"/>
      <c r="W13" s="114"/>
      <c r="X13" s="87"/>
      <c r="Z13" s="72"/>
      <c r="AA13" s="73"/>
      <c r="AB13" s="73"/>
      <c r="AC13" s="74"/>
    </row>
    <row r="14" spans="1:29" ht="16.5" customHeight="1" thickTop="1" thickBot="1" x14ac:dyDescent="0.3">
      <c r="A14" s="125"/>
      <c r="B14" s="43">
        <f>K6</f>
        <v>0</v>
      </c>
      <c r="C14" s="44">
        <f>J6</f>
        <v>0</v>
      </c>
      <c r="D14" s="45">
        <f>M6</f>
        <v>0</v>
      </c>
      <c r="E14" s="34">
        <f>L6</f>
        <v>0</v>
      </c>
      <c r="F14" s="46">
        <f>K10</f>
        <v>0</v>
      </c>
      <c r="G14" s="47">
        <f>J10</f>
        <v>0</v>
      </c>
      <c r="H14" s="48">
        <f>M10</f>
        <v>0</v>
      </c>
      <c r="I14" s="38">
        <f>L10</f>
        <v>0</v>
      </c>
      <c r="J14" s="119"/>
      <c r="K14" s="120"/>
      <c r="L14" s="120"/>
      <c r="M14" s="121"/>
      <c r="N14" s="25"/>
      <c r="O14" s="26"/>
      <c r="P14" s="27"/>
      <c r="Q14" s="15"/>
      <c r="R14" s="89">
        <f>P15+H15+D15</f>
        <v>0</v>
      </c>
      <c r="S14" s="99"/>
      <c r="T14" s="91">
        <f>H14+F14+F15+D14+B14+B15+N14+N15+P14</f>
        <v>0</v>
      </c>
      <c r="U14" s="93">
        <f>I14+G14+G15+E14+C14+C15+O15+O14+Q14</f>
        <v>0</v>
      </c>
      <c r="V14" s="137"/>
      <c r="W14" s="114"/>
      <c r="X14" s="87"/>
      <c r="Z14" s="72"/>
      <c r="AA14" s="73"/>
      <c r="AB14" s="73"/>
      <c r="AC14" s="74"/>
    </row>
    <row r="15" spans="1:29" ht="15.75" customHeight="1" thickBot="1" x14ac:dyDescent="0.3">
      <c r="A15" s="126"/>
      <c r="B15" s="49">
        <f>K7</f>
        <v>0</v>
      </c>
      <c r="C15" s="50">
        <f>J7</f>
        <v>0</v>
      </c>
      <c r="D15" s="110">
        <f>IF(AND(B14=0,B15=0),0,1)*0+IF(AND(B14&gt;C14,B15&gt;C15),1,0)*2+IF(AND(B14&lt;C14,B15&lt;C15),1,0)*IF(AND(B14=0,B15=0),0,1)+IF(D14&gt;E14,1,0)*2+IF(D14&lt;E14,1,0)*1</f>
        <v>0</v>
      </c>
      <c r="E15" s="111"/>
      <c r="F15" s="31">
        <f>K11</f>
        <v>0</v>
      </c>
      <c r="G15" s="51">
        <f>J11</f>
        <v>0</v>
      </c>
      <c r="H15" s="110">
        <f>IF(AND(F14=0,F15=0),0,1)*0+IF(AND(F14&gt;G14,F15&gt;G15),1,0)*2+IF(AND(F14&lt;G14,F15&lt;G15),1,0)*IF(AND(F14=0,F15=0),0,1)+IF(H14&gt;I14,1,0)*2+IF(H14&lt;I14,1,0)*1</f>
        <v>0</v>
      </c>
      <c r="I15" s="111"/>
      <c r="J15" s="122"/>
      <c r="K15" s="123"/>
      <c r="L15" s="123"/>
      <c r="M15" s="124"/>
      <c r="N15" s="30"/>
      <c r="O15" s="31"/>
      <c r="P15" s="110">
        <f>IF(AND(N14=0,N15=0),0,1)*0+IF(AND(N14&gt;O14,N15&gt;O15),1,0)*2+IF(AND(N14&lt;O14,N15&lt;O15),1,0)*IF(AND(N14=0,N15=0),0,1)+IF(P14&gt;Q14,1,0)*2+IF(P14&lt;Q14,1,0)*1</f>
        <v>0</v>
      </c>
      <c r="Q15" s="111"/>
      <c r="R15" s="90"/>
      <c r="S15" s="100"/>
      <c r="T15" s="92"/>
      <c r="U15" s="94"/>
      <c r="V15" s="138"/>
      <c r="W15" s="115"/>
      <c r="X15" s="88"/>
      <c r="Z15" s="72"/>
      <c r="AA15" s="73"/>
      <c r="AB15" s="73"/>
      <c r="AC15" s="74"/>
    </row>
    <row r="16" spans="1:29" ht="16.5" thickTop="1" thickBot="1" x14ac:dyDescent="0.3">
      <c r="A16" s="146" t="s">
        <v>47</v>
      </c>
      <c r="B16" s="12">
        <f>O4</f>
        <v>1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15</v>
      </c>
      <c r="G16" s="36">
        <f>N8</f>
        <v>8</v>
      </c>
      <c r="H16" s="37">
        <f>Q8</f>
        <v>11</v>
      </c>
      <c r="I16" s="38">
        <f>P8</f>
        <v>8</v>
      </c>
      <c r="J16" s="16">
        <f>O12</f>
        <v>3</v>
      </c>
      <c r="K16" s="13">
        <f>N12</f>
        <v>15</v>
      </c>
      <c r="L16" s="14">
        <f>Q12</f>
        <v>0</v>
      </c>
      <c r="M16" s="15">
        <f>P12</f>
        <v>0</v>
      </c>
      <c r="N16" s="116"/>
      <c r="O16" s="117"/>
      <c r="P16" s="117"/>
      <c r="Q16" s="118"/>
      <c r="R16" s="89">
        <f>H17+D17+L17</f>
        <v>4</v>
      </c>
      <c r="S16" s="98">
        <f>R16+R18</f>
        <v>4</v>
      </c>
      <c r="T16" s="91">
        <f>J16+J17+L16+B16+B17+D16+F16+F17+H16</f>
        <v>47</v>
      </c>
      <c r="U16" s="93">
        <f>K17+K16+M16+C17+C16+E16+I16+G16+G17</f>
        <v>91</v>
      </c>
      <c r="V16" s="91">
        <f>T16+T18</f>
        <v>47</v>
      </c>
      <c r="W16" s="93">
        <f>U16+U18</f>
        <v>91</v>
      </c>
      <c r="X16" s="86"/>
      <c r="Z16" s="72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73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73">
        <f t="shared" ref="AB16" si="5">Z16/AA16</f>
        <v>0.4</v>
      </c>
      <c r="AC16" s="74">
        <f t="shared" ref="AC16" si="6">V16/W16</f>
        <v>0.51648351648351654</v>
      </c>
    </row>
    <row r="17" spans="1:29" ht="15.75" thickBot="1" x14ac:dyDescent="0.3">
      <c r="A17" s="147"/>
      <c r="B17" s="39">
        <f>O5</f>
        <v>6</v>
      </c>
      <c r="C17" s="40">
        <f>N5</f>
        <v>15</v>
      </c>
      <c r="D17" s="110">
        <f>IF(AND(B16=0,B17=0),0,1)*0+IF(AND(B16&gt;C16,B17&gt;C17),1,0)*2+IF(AND(B16&lt;C16,B17&lt;C17),1,0)*IF(AND(B16=0,B17=0),0,1)+IF(D16&gt;E16,1,0)*2+IF(D16&lt;E16,1,0)*1</f>
        <v>1</v>
      </c>
      <c r="E17" s="111"/>
      <c r="F17" s="20">
        <f>O9</f>
        <v>2</v>
      </c>
      <c r="G17" s="42">
        <f>N9</f>
        <v>15</v>
      </c>
      <c r="H17" s="110">
        <f>IF(AND(F16=0,F17=0),0,1)*0+IF(AND(F16&gt;G16,F17&gt;G17),1,0)*2+IF(AND(F16&lt;G16,F17&lt;G17),1,0)*IF(AND(F16=0,F17=0),0,1)+IF(H16&gt;I16,1,0)*2+IF(H16&lt;I16,1,0)*1</f>
        <v>2</v>
      </c>
      <c r="I17" s="111"/>
      <c r="J17" s="19">
        <f>O13</f>
        <v>9</v>
      </c>
      <c r="K17" s="20">
        <f>N13</f>
        <v>15</v>
      </c>
      <c r="L17" s="110">
        <f>IF(AND(J16=0,J17=0),0,1)*0+IF(AND(J16&gt;K16,J17&gt;K17),1,0)*2+IF(AND(J16&lt;K16,J17&lt;K17),1,0)*IF(AND(J16=0,J17=0),0,1)+IF(L16&gt;M16,1,0)*2+IF(L16&lt;M16,1,0)*1</f>
        <v>1</v>
      </c>
      <c r="M17" s="111"/>
      <c r="N17" s="119"/>
      <c r="O17" s="120"/>
      <c r="P17" s="120"/>
      <c r="Q17" s="121"/>
      <c r="R17" s="90"/>
      <c r="S17" s="99"/>
      <c r="T17" s="92"/>
      <c r="U17" s="94"/>
      <c r="V17" s="137"/>
      <c r="W17" s="114"/>
      <c r="X17" s="87"/>
      <c r="Z17" s="72"/>
      <c r="AA17" s="73"/>
      <c r="AB17" s="73"/>
      <c r="AC17" s="74"/>
    </row>
    <row r="18" spans="1:29" ht="16.5" thickTop="1" thickBot="1" x14ac:dyDescent="0.3">
      <c r="A18" s="147"/>
      <c r="B18" s="43">
        <f>O6</f>
        <v>0</v>
      </c>
      <c r="C18" s="44">
        <f>N6</f>
        <v>0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0</v>
      </c>
      <c r="H18" s="48">
        <f>Q10</f>
        <v>0</v>
      </c>
      <c r="I18" s="38">
        <f>P10</f>
        <v>0</v>
      </c>
      <c r="J18" s="25">
        <f>O14</f>
        <v>0</v>
      </c>
      <c r="K18" s="26">
        <f>N14</f>
        <v>0</v>
      </c>
      <c r="L18" s="27">
        <f>Q14</f>
        <v>0</v>
      </c>
      <c r="M18" s="15">
        <f>P14</f>
        <v>0</v>
      </c>
      <c r="N18" s="119"/>
      <c r="O18" s="120"/>
      <c r="P18" s="120"/>
      <c r="Q18" s="121"/>
      <c r="R18" s="89">
        <f>H19+D19+L19</f>
        <v>0</v>
      </c>
      <c r="S18" s="99"/>
      <c r="T18" s="91">
        <f>J18+J19+L18+B18+B19+D18+F18+F19+H18</f>
        <v>0</v>
      </c>
      <c r="U18" s="93">
        <f>K19+K18+M18+C19+C18+E18+I18+G18+G19</f>
        <v>0</v>
      </c>
      <c r="V18" s="137"/>
      <c r="W18" s="114"/>
      <c r="X18" s="87"/>
      <c r="Z18" s="72"/>
      <c r="AA18" s="73"/>
      <c r="AB18" s="73"/>
      <c r="AC18" s="74"/>
    </row>
    <row r="19" spans="1:29" ht="15.75" thickBot="1" x14ac:dyDescent="0.3">
      <c r="A19" s="148"/>
      <c r="B19" s="52">
        <f>O7</f>
        <v>0</v>
      </c>
      <c r="C19" s="53">
        <f>N7</f>
        <v>0</v>
      </c>
      <c r="D19" s="130">
        <f>IF(AND(B18=0,B19=0),0,1)*0+IF(AND(B18&gt;C18,B19&gt;C19),1,0)*2+IF(AND(B18&lt;C18,B19&lt;C19),1,0)*IF(AND(B18=0,B19=0),0,1)+IF(D18&gt;E18,1,0)*2+IF(D18&lt;E18,1,0)*1</f>
        <v>0</v>
      </c>
      <c r="E19" s="131"/>
      <c r="F19" s="54">
        <f>O11</f>
        <v>0</v>
      </c>
      <c r="G19" s="55">
        <f>N11</f>
        <v>0</v>
      </c>
      <c r="H19" s="130">
        <f>IF(AND(F18=0,F19=0),0,1)*0+IF(AND(F18&gt;G18,F19&gt;G19),1,0)*2+IF(AND(F18&lt;G18,F19&lt;G19),1,0)*IF(AND(F18=0,F19=0),0,1)+IF(H18&gt;I18,1,0)*2+IF(H18&lt;I18,1,0)*1</f>
        <v>0</v>
      </c>
      <c r="I19" s="131"/>
      <c r="J19" s="56">
        <f>O15</f>
        <v>0</v>
      </c>
      <c r="K19" s="54">
        <f>N15</f>
        <v>0</v>
      </c>
      <c r="L19" s="130">
        <f>IF(AND(J18=0,J19=0),0,1)*0+IF(AND(J18&gt;K18,J19&gt;K19),1,0)*2+IF(AND(J18&lt;K18,J19&lt;K19),1,0)*IF(AND(J18=0,J19=0),0,1)+IF(L18&gt;M18,1,0)*2+IF(L18&lt;M18,1,0)*1</f>
        <v>0</v>
      </c>
      <c r="M19" s="131"/>
      <c r="N19" s="127"/>
      <c r="O19" s="128"/>
      <c r="P19" s="128"/>
      <c r="Q19" s="129"/>
      <c r="R19" s="133"/>
      <c r="S19" s="136"/>
      <c r="T19" s="134"/>
      <c r="U19" s="135"/>
      <c r="V19" s="134"/>
      <c r="W19" s="135"/>
      <c r="X19" s="132"/>
      <c r="Z19" s="75"/>
      <c r="AA19" s="76"/>
      <c r="AB19" s="76"/>
      <c r="AC19" s="77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Gr83</vt:lpstr>
      <vt:lpstr>Gr84</vt:lpstr>
      <vt:lpstr>Gr85</vt:lpstr>
      <vt:lpstr>Gr86</vt:lpstr>
      <vt:lpstr>Gr87</vt:lpstr>
      <vt:lpstr>Gr88</vt:lpstr>
      <vt:lpstr>Gr89</vt:lpstr>
      <vt:lpstr>Gr90</vt:lpstr>
      <vt:lpstr>Gr91</vt:lpstr>
      <vt:lpstr>Gr92</vt:lpstr>
      <vt:lpstr>Gr93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2018-03-12T21:04:17Z</dcterms:modified>
</cp:coreProperties>
</file>